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C:\Users\Toshihisa\Desktop\ダウンロード資料\"/>
    </mc:Choice>
  </mc:AlternateContent>
  <bookViews>
    <workbookView xWindow="120" yWindow="30" windowWidth="14955" windowHeight="7785"/>
  </bookViews>
  <sheets>
    <sheet name="退職ポイント管理表" sheetId="11" r:id="rId1"/>
  </sheets>
  <definedNames>
    <definedName name="_xlnm.Print_Area" localSheetId="0">退職ポイント管理表!$B$1:$AE$70</definedName>
  </definedNames>
  <calcPr calcId="171027"/>
</workbook>
</file>

<file path=xl/calcChain.xml><?xml version="1.0" encoding="utf-8"?>
<calcChain xmlns="http://schemas.openxmlformats.org/spreadsheetml/2006/main">
  <c r="V12" i="11" l="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AE12" i="11"/>
  <c r="AE13" i="11" s="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13" i="11"/>
  <c r="V14" i="11"/>
  <c r="V15" i="11"/>
  <c r="V16" i="11"/>
  <c r="V17" i="11"/>
  <c r="V18" i="11"/>
  <c r="V19" i="11"/>
  <c r="V20" i="11"/>
  <c r="V21" i="11"/>
  <c r="V22" i="11"/>
  <c r="V23" i="11"/>
  <c r="V24" i="11"/>
  <c r="V25" i="11"/>
  <c r="V26" i="11"/>
  <c r="V27" i="11"/>
  <c r="V28" i="11"/>
  <c r="V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J15" i="11"/>
  <c r="J16" i="11"/>
  <c r="J17" i="11"/>
  <c r="J18" i="11"/>
  <c r="J19" i="11"/>
  <c r="J20" i="11"/>
  <c r="J21" i="11"/>
  <c r="J22" i="11"/>
  <c r="J23" i="11"/>
  <c r="J24" i="11"/>
  <c r="J25" i="11"/>
  <c r="J26" i="11"/>
  <c r="J27" i="11"/>
  <c r="J28" i="11"/>
  <c r="J29" i="11"/>
  <c r="J30" i="11"/>
  <c r="L30" i="11"/>
  <c r="N30" i="11" s="1"/>
  <c r="P30" i="11" s="1"/>
  <c r="R30" i="11" s="1"/>
  <c r="T30" i="11" s="1"/>
  <c r="W30" i="11" s="1"/>
  <c r="J31" i="11"/>
  <c r="L31" i="11" s="1"/>
  <c r="N31" i="11" s="1"/>
  <c r="P31" i="11" s="1"/>
  <c r="R31" i="11" s="1"/>
  <c r="J32" i="11"/>
  <c r="L32" i="11" s="1"/>
  <c r="N32" i="11" s="1"/>
  <c r="P32" i="11" s="1"/>
  <c r="R32" i="11" s="1"/>
  <c r="T32" i="11" s="1"/>
  <c r="W32" i="11" s="1"/>
  <c r="J33" i="11"/>
  <c r="L33" i="11" s="1"/>
  <c r="N33" i="11" s="1"/>
  <c r="P33" i="11" s="1"/>
  <c r="R33" i="11" s="1"/>
  <c r="T33" i="11" s="1"/>
  <c r="J34" i="11"/>
  <c r="L34" i="11" s="1"/>
  <c r="N34" i="11" s="1"/>
  <c r="P34" i="11" s="1"/>
  <c r="R34" i="11" s="1"/>
  <c r="T34" i="11" s="1"/>
  <c r="W34" i="11" s="1"/>
  <c r="J35" i="11"/>
  <c r="L35" i="11" s="1"/>
  <c r="N35" i="11" s="1"/>
  <c r="P35" i="11" s="1"/>
  <c r="R35" i="11" s="1"/>
  <c r="T35" i="11" s="1"/>
  <c r="W35" i="11" s="1"/>
  <c r="J36" i="11"/>
  <c r="J37" i="11"/>
  <c r="L37" i="11" s="1"/>
  <c r="N37" i="11" s="1"/>
  <c r="P37" i="11" s="1"/>
  <c r="R37" i="11" s="1"/>
  <c r="T37" i="11" s="1"/>
  <c r="W37" i="11" s="1"/>
  <c r="J38" i="11"/>
  <c r="J39" i="11"/>
  <c r="L39" i="11" s="1"/>
  <c r="N39" i="11" s="1"/>
  <c r="J40" i="11"/>
  <c r="J41" i="11"/>
  <c r="L41" i="11" s="1"/>
  <c r="N41" i="11" s="1"/>
  <c r="P41" i="11" s="1"/>
  <c r="R41" i="11" s="1"/>
  <c r="T41" i="11" s="1"/>
  <c r="W41" i="11" s="1"/>
  <c r="J42" i="11"/>
  <c r="J43" i="11"/>
  <c r="L43" i="11" s="1"/>
  <c r="N43" i="11" s="1"/>
  <c r="P43" i="11" s="1"/>
  <c r="R43" i="11" s="1"/>
  <c r="J44" i="11"/>
  <c r="J45" i="11"/>
  <c r="L45" i="11" s="1"/>
  <c r="N45" i="11" s="1"/>
  <c r="P45" i="11" s="1"/>
  <c r="R45" i="11" s="1"/>
  <c r="T45" i="11" s="1"/>
  <c r="W45" i="11" s="1"/>
  <c r="J46" i="11"/>
  <c r="J47" i="11"/>
  <c r="L47" i="11" s="1"/>
  <c r="J48" i="11"/>
  <c r="L48" i="11" s="1"/>
  <c r="N48" i="11" s="1"/>
  <c r="P48" i="11" s="1"/>
  <c r="R48" i="11" s="1"/>
  <c r="T48" i="11" s="1"/>
  <c r="W48" i="11" s="1"/>
  <c r="J49" i="11"/>
  <c r="L49" i="11" s="1"/>
  <c r="N49" i="11" s="1"/>
  <c r="P49" i="11" s="1"/>
  <c r="R49" i="11" s="1"/>
  <c r="T49" i="11" s="1"/>
  <c r="J50" i="11"/>
  <c r="L50" i="11" s="1"/>
  <c r="N50" i="11" s="1"/>
  <c r="P50" i="11" s="1"/>
  <c r="R50" i="11" s="1"/>
  <c r="T50" i="11" s="1"/>
  <c r="W50" i="11" s="1"/>
  <c r="J51" i="11"/>
  <c r="L51" i="11" s="1"/>
  <c r="N51" i="11" s="1"/>
  <c r="P51" i="11" s="1"/>
  <c r="R51" i="11" s="1"/>
  <c r="T51" i="11" s="1"/>
  <c r="W51" i="11" s="1"/>
  <c r="J52" i="11"/>
  <c r="J53" i="11"/>
  <c r="L53" i="11" s="1"/>
  <c r="N53" i="11" s="1"/>
  <c r="P53" i="11" s="1"/>
  <c r="R53" i="11" s="1"/>
  <c r="T53" i="11" s="1"/>
  <c r="W53" i="11" s="1"/>
  <c r="J54" i="11"/>
  <c r="J55" i="11"/>
  <c r="L55" i="11" s="1"/>
  <c r="N55" i="11" s="1"/>
  <c r="P55" i="11" s="1"/>
  <c r="R55" i="11" s="1"/>
  <c r="T55" i="11" s="1"/>
  <c r="W55" i="11" s="1"/>
  <c r="J56" i="11"/>
  <c r="L56" i="11" s="1"/>
  <c r="N56" i="11" s="1"/>
  <c r="P56" i="11" s="1"/>
  <c r="R56" i="11" s="1"/>
  <c r="T56" i="11" s="1"/>
  <c r="W56" i="11" s="1"/>
  <c r="J57" i="11"/>
  <c r="J58" i="11"/>
  <c r="L58" i="11" s="1"/>
  <c r="N58" i="11" s="1"/>
  <c r="P58" i="11" s="1"/>
  <c r="R58" i="11" s="1"/>
  <c r="T58" i="11" s="1"/>
  <c r="W58" i="11" s="1"/>
  <c r="J59" i="11"/>
  <c r="L59" i="11"/>
  <c r="N59" i="11" s="1"/>
  <c r="P59" i="11" s="1"/>
  <c r="R59" i="11" s="1"/>
  <c r="T59" i="11" s="1"/>
  <c r="W59" i="11" s="1"/>
  <c r="J60" i="11"/>
  <c r="J61" i="11"/>
  <c r="L61" i="11" s="1"/>
  <c r="N61" i="11" s="1"/>
  <c r="P61" i="11" s="1"/>
  <c r="R61" i="11" s="1"/>
  <c r="T61" i="11" s="1"/>
  <c r="J62" i="11"/>
  <c r="L62" i="11" s="1"/>
  <c r="N62" i="11"/>
  <c r="P62" i="11" s="1"/>
  <c r="R62" i="11" s="1"/>
  <c r="T62" i="11" s="1"/>
  <c r="W62" i="11" s="1"/>
  <c r="J63" i="11"/>
  <c r="L63" i="11" s="1"/>
  <c r="N63" i="11" s="1"/>
  <c r="P63" i="11" s="1"/>
  <c r="R63" i="11" s="1"/>
  <c r="T63" i="11" s="1"/>
  <c r="W63" i="11" s="1"/>
  <c r="J64" i="11"/>
  <c r="J65" i="11"/>
  <c r="L65" i="11" s="1"/>
  <c r="N65" i="11" s="1"/>
  <c r="P65" i="11" s="1"/>
  <c r="R65" i="11" s="1"/>
  <c r="T65" i="11" s="1"/>
  <c r="W65" i="11" s="1"/>
  <c r="J66" i="11"/>
  <c r="L66" i="11" s="1"/>
  <c r="N66" i="11" s="1"/>
  <c r="P66" i="11" s="1"/>
  <c r="R66" i="11" s="1"/>
  <c r="T66" i="11" s="1"/>
  <c r="W66" i="11" s="1"/>
  <c r="J13" i="11"/>
  <c r="J14" i="11"/>
  <c r="J12" i="11"/>
  <c r="L42" i="11"/>
  <c r="N42" i="11" s="1"/>
  <c r="P42" i="11" s="1"/>
  <c r="R42" i="11" s="1"/>
  <c r="T42" i="11" s="1"/>
  <c r="W42" i="11" s="1"/>
  <c r="L54" i="11"/>
  <c r="N54" i="11" s="1"/>
  <c r="P54" i="11"/>
  <c r="R54" i="11" s="1"/>
  <c r="T54" i="11" s="1"/>
  <c r="N47" i="11"/>
  <c r="P47" i="11" s="1"/>
  <c r="R47" i="11" s="1"/>
  <c r="P39" i="11"/>
  <c r="R39" i="11" s="1"/>
  <c r="L57" i="11"/>
  <c r="N57" i="11" s="1"/>
  <c r="P57" i="11" s="1"/>
  <c r="R57" i="11" s="1"/>
  <c r="T57" i="11" s="1"/>
  <c r="W57" i="11" s="1"/>
  <c r="L46" i="11"/>
  <c r="N46" i="11" s="1"/>
  <c r="P46" i="11" s="1"/>
  <c r="R46" i="11" s="1"/>
  <c r="T46" i="11" s="1"/>
  <c r="W46" i="11" s="1"/>
  <c r="L38" i="11"/>
  <c r="N38" i="11" s="1"/>
  <c r="P38" i="11" s="1"/>
  <c r="R38" i="11" s="1"/>
  <c r="T38" i="11" s="1"/>
  <c r="W38" i="11" s="1"/>
  <c r="K26" i="11" l="1"/>
  <c r="L26" i="11" s="1"/>
  <c r="N26" i="11" s="1"/>
  <c r="P26" i="11" s="1"/>
  <c r="R26" i="11" s="1"/>
  <c r="T26" i="11" s="1"/>
  <c r="W26" i="11" s="1"/>
  <c r="S26" i="11"/>
  <c r="T31" i="11"/>
  <c r="W31" i="11" s="1"/>
  <c r="AE14" i="11"/>
  <c r="T39" i="11"/>
  <c r="W39" i="11" s="1"/>
  <c r="L64" i="11"/>
  <c r="N64" i="11" s="1"/>
  <c r="P64" i="11" s="1"/>
  <c r="R64" i="11" s="1"/>
  <c r="T64" i="11" s="1"/>
  <c r="W64" i="11" s="1"/>
  <c r="L52" i="11"/>
  <c r="N52" i="11" s="1"/>
  <c r="P52" i="11" s="1"/>
  <c r="R52" i="11" s="1"/>
  <c r="T52" i="11" s="1"/>
  <c r="W52" i="11" s="1"/>
  <c r="L44" i="11"/>
  <c r="N44" i="11" s="1"/>
  <c r="P44" i="11" s="1"/>
  <c r="R44" i="11" s="1"/>
  <c r="T44" i="11" s="1"/>
  <c r="W44" i="11" s="1"/>
  <c r="L40" i="11"/>
  <c r="N40" i="11" s="1"/>
  <c r="P40" i="11" s="1"/>
  <c r="R40" i="11" s="1"/>
  <c r="T40" i="11" s="1"/>
  <c r="W40" i="11" s="1"/>
  <c r="L36" i="11"/>
  <c r="N36" i="11" s="1"/>
  <c r="P36" i="11" s="1"/>
  <c r="R36" i="11" s="1"/>
  <c r="T36" i="11" s="1"/>
  <c r="W36" i="11" s="1"/>
  <c r="T47" i="11"/>
  <c r="W47" i="11" s="1"/>
  <c r="W61" i="11"/>
  <c r="W49" i="11"/>
  <c r="T43" i="11"/>
  <c r="W43" i="11" s="1"/>
  <c r="W33" i="11"/>
  <c r="L60" i="11"/>
  <c r="N60" i="11" s="1"/>
  <c r="P60" i="11" s="1"/>
  <c r="R60" i="11" s="1"/>
  <c r="T60" i="11" s="1"/>
  <c r="W60" i="11" s="1"/>
  <c r="W54" i="11"/>
  <c r="K25" i="11" l="1"/>
  <c r="L25" i="11" s="1"/>
  <c r="N25" i="11" s="1"/>
  <c r="P25" i="11" s="1"/>
  <c r="R25" i="11" s="1"/>
  <c r="T25" i="11" s="1"/>
  <c r="W25" i="11" s="1"/>
  <c r="S25" i="11"/>
  <c r="AE15" i="11"/>
  <c r="AE16" i="11" s="1"/>
  <c r="AE17" i="11" s="1"/>
  <c r="K24" i="11" l="1"/>
  <c r="L24" i="11" s="1"/>
  <c r="N24" i="11" s="1"/>
  <c r="P24" i="11" s="1"/>
  <c r="R24" i="11" s="1"/>
  <c r="S24" i="11"/>
  <c r="S29" i="11"/>
  <c r="AE18" i="11"/>
  <c r="AE19" i="11" s="1"/>
  <c r="AE20" i="11" s="1"/>
  <c r="AE21" i="11" s="1"/>
  <c r="AE22" i="11" s="1"/>
  <c r="K29" i="11"/>
  <c r="L29" i="11" s="1"/>
  <c r="N29" i="11" s="1"/>
  <c r="P29" i="11" s="1"/>
  <c r="R29" i="11" s="1"/>
  <c r="T29" i="11" l="1"/>
  <c r="W29" i="11" s="1"/>
  <c r="K23" i="11"/>
  <c r="L23" i="11" s="1"/>
  <c r="N23" i="11" s="1"/>
  <c r="P23" i="11" s="1"/>
  <c r="R23" i="11" s="1"/>
  <c r="T23" i="11" s="1"/>
  <c r="W23" i="11" s="1"/>
  <c r="AE23" i="11"/>
  <c r="S23" i="11"/>
  <c r="T24" i="11"/>
  <c r="W24" i="11" s="1"/>
  <c r="AE24" i="11" l="1"/>
  <c r="AE25" i="11" s="1"/>
  <c r="S28" i="11"/>
  <c r="K28" i="11"/>
  <c r="L28" i="11" s="1"/>
  <c r="N28" i="11" s="1"/>
  <c r="P28" i="11" s="1"/>
  <c r="R28" i="11" s="1"/>
  <c r="T28" i="11" s="1"/>
  <c r="W28" i="11" s="1"/>
  <c r="K27" i="11" l="1"/>
  <c r="L27" i="11" s="1"/>
  <c r="N27" i="11" s="1"/>
  <c r="P27" i="11" s="1"/>
  <c r="R27" i="11" s="1"/>
  <c r="T27" i="11" s="1"/>
  <c r="W27" i="11" s="1"/>
  <c r="S27" i="11"/>
  <c r="AE26" i="11"/>
  <c r="AE27" i="11" s="1"/>
  <c r="AE28" i="11" s="1"/>
  <c r="AE29" i="11" s="1"/>
  <c r="AE30" i="11" s="1"/>
  <c r="S22" i="11" l="1"/>
  <c r="AE31" i="11"/>
  <c r="K22" i="11"/>
  <c r="L22" i="11" s="1"/>
  <c r="N22" i="11" s="1"/>
  <c r="P22" i="11" s="1"/>
  <c r="R22" i="11" s="1"/>
  <c r="T22" i="11" s="1"/>
  <c r="W22" i="11" s="1"/>
  <c r="K21" i="11" l="1"/>
  <c r="L21" i="11" s="1"/>
  <c r="N21" i="11" s="1"/>
  <c r="P21" i="11" s="1"/>
  <c r="R21" i="11" s="1"/>
  <c r="AE32" i="11"/>
  <c r="AE33" i="11" s="1"/>
  <c r="AE34" i="11" s="1"/>
  <c r="S21" i="11"/>
  <c r="T21" i="11" l="1"/>
  <c r="W21" i="11" s="1"/>
  <c r="AE35" i="11"/>
  <c r="AE36" i="11" s="1"/>
  <c r="AE37" i="11" s="1"/>
  <c r="AE38" i="11" s="1"/>
  <c r="AE39" i="11" s="1"/>
  <c r="AE40" i="11" s="1"/>
  <c r="AE41" i="11" s="1"/>
  <c r="AE42" i="11" s="1"/>
  <c r="S14" i="11"/>
  <c r="K19" i="11"/>
  <c r="L19" i="11" s="1"/>
  <c r="N19" i="11" s="1"/>
  <c r="P19" i="11" s="1"/>
  <c r="R19" i="11" s="1"/>
  <c r="K20" i="11"/>
  <c r="L20" i="11" s="1"/>
  <c r="N20" i="11" s="1"/>
  <c r="P20" i="11" s="1"/>
  <c r="R20" i="11" s="1"/>
  <c r="S17" i="11"/>
  <c r="K17" i="11"/>
  <c r="L17" i="11" s="1"/>
  <c r="N17" i="11" s="1"/>
  <c r="P17" i="11" s="1"/>
  <c r="R17" i="11" s="1"/>
  <c r="T17" i="11" s="1"/>
  <c r="W17" i="11" s="1"/>
  <c r="S20" i="11"/>
  <c r="S19" i="11"/>
  <c r="K14" i="11"/>
  <c r="L14" i="11" s="1"/>
  <c r="N14" i="11" s="1"/>
  <c r="P14" i="11" s="1"/>
  <c r="R14" i="11" s="1"/>
  <c r="T14" i="11" s="1"/>
  <c r="W14" i="11" s="1"/>
  <c r="T20" i="11" l="1"/>
  <c r="W20" i="11" s="1"/>
  <c r="T19" i="11"/>
  <c r="W19" i="11" s="1"/>
  <c r="S16" i="11"/>
  <c r="K16" i="11"/>
  <c r="L16" i="11" s="1"/>
  <c r="N16" i="11" s="1"/>
  <c r="P16" i="11" s="1"/>
  <c r="R16" i="11" s="1"/>
  <c r="T16" i="11" s="1"/>
  <c r="W16" i="11" s="1"/>
  <c r="K13" i="11"/>
  <c r="L13" i="11" s="1"/>
  <c r="N13" i="11" s="1"/>
  <c r="P13" i="11" s="1"/>
  <c r="R13" i="11" s="1"/>
  <c r="AE43" i="11"/>
  <c r="AE44" i="11" s="1"/>
  <c r="AE45" i="11" s="1"/>
  <c r="S13" i="11"/>
  <c r="K18" i="11" l="1"/>
  <c r="L18" i="11" s="1"/>
  <c r="N18" i="11" s="1"/>
  <c r="P18" i="11" s="1"/>
  <c r="R18" i="11" s="1"/>
  <c r="AE46" i="11"/>
  <c r="AE47" i="11" s="1"/>
  <c r="AE48" i="11" s="1"/>
  <c r="AE49" i="11" s="1"/>
  <c r="S18" i="11"/>
  <c r="T13" i="11"/>
  <c r="W13" i="11" s="1"/>
  <c r="T18" i="11" l="1"/>
  <c r="W18" i="11" s="1"/>
  <c r="S12" i="11"/>
  <c r="K12" i="11"/>
  <c r="L12" i="11" s="1"/>
  <c r="N12" i="11" s="1"/>
  <c r="P12" i="11" s="1"/>
  <c r="R12" i="11" s="1"/>
  <c r="T12" i="11" s="1"/>
  <c r="W12" i="11" s="1"/>
  <c r="AE50" i="11"/>
  <c r="AE51" i="11" l="1"/>
  <c r="AE52" i="11" s="1"/>
  <c r="AE53" i="11" s="1"/>
  <c r="AE54" i="11" s="1"/>
  <c r="AE55" i="11" s="1"/>
  <c r="AE56" i="11" s="1"/>
  <c r="AE57" i="11" s="1"/>
  <c r="AE58" i="11" s="1"/>
  <c r="AE59" i="11" s="1"/>
  <c r="AE60" i="11" s="1"/>
  <c r="AE61" i="11" s="1"/>
  <c r="AE62" i="11" s="1"/>
  <c r="AE63" i="11" s="1"/>
  <c r="AE64" i="11" s="1"/>
  <c r="AE65" i="11" s="1"/>
  <c r="AE66" i="11" s="1"/>
  <c r="K15" i="11"/>
  <c r="L15" i="11" s="1"/>
  <c r="N15" i="11" s="1"/>
  <c r="P15" i="11" s="1"/>
  <c r="R15" i="11" s="1"/>
  <c r="T15" i="11" s="1"/>
  <c r="W15" i="11" s="1"/>
  <c r="S15" i="11"/>
</calcChain>
</file>

<file path=xl/sharedStrings.xml><?xml version="1.0" encoding="utf-8"?>
<sst xmlns="http://schemas.openxmlformats.org/spreadsheetml/2006/main" count="69" uniqueCount="43">
  <si>
    <t>基本給</t>
    <rPh sb="0" eb="3">
      <t>キホンキュウ</t>
    </rPh>
    <phoneticPr fontId="2"/>
  </si>
  <si>
    <t>退職金額</t>
    <rPh sb="0" eb="2">
      <t>タイショク</t>
    </rPh>
    <rPh sb="2" eb="4">
      <t>キンガク</t>
    </rPh>
    <phoneticPr fontId="3"/>
  </si>
  <si>
    <t>支給率</t>
    <rPh sb="0" eb="2">
      <t>シキュウ</t>
    </rPh>
    <rPh sb="2" eb="3">
      <t>リツ</t>
    </rPh>
    <phoneticPr fontId="3"/>
  </si>
  <si>
    <t>勤続年数</t>
    <rPh sb="0" eb="2">
      <t>キンゾク</t>
    </rPh>
    <rPh sb="2" eb="4">
      <t>ネンスウ</t>
    </rPh>
    <phoneticPr fontId="3"/>
  </si>
  <si>
    <t>会社都合</t>
    <rPh sb="0" eb="2">
      <t>カイシャ</t>
    </rPh>
    <rPh sb="2" eb="4">
      <t>ツゴウ</t>
    </rPh>
    <phoneticPr fontId="3"/>
  </si>
  <si>
    <t>自己都合</t>
    <rPh sb="0" eb="2">
      <t>ジコ</t>
    </rPh>
    <rPh sb="2" eb="4">
      <t>ツゴウ</t>
    </rPh>
    <phoneticPr fontId="3"/>
  </si>
  <si>
    <t>退職ポイント</t>
    <rPh sb="0" eb="2">
      <t>タイショク</t>
    </rPh>
    <phoneticPr fontId="3"/>
  </si>
  <si>
    <t>勤続
年数</t>
    <rPh sb="0" eb="2">
      <t>キンゾク</t>
    </rPh>
    <rPh sb="3" eb="5">
      <t>ネンスウ</t>
    </rPh>
    <phoneticPr fontId="3"/>
  </si>
  <si>
    <t>勤続
ポイント</t>
    <rPh sb="0" eb="2">
      <t>キンゾク</t>
    </rPh>
    <phoneticPr fontId="3"/>
  </si>
  <si>
    <t>勤続累計
ポイント</t>
    <rPh sb="0" eb="2">
      <t>キンゾク</t>
    </rPh>
    <rPh sb="2" eb="4">
      <t>ルイケイ</t>
    </rPh>
    <phoneticPr fontId="3"/>
  </si>
  <si>
    <t>↓現行退職金÷10000（小数点第二位を四捨五入）</t>
    <rPh sb="1" eb="3">
      <t>ゲンコウ</t>
    </rPh>
    <rPh sb="3" eb="6">
      <t>タイショクキン</t>
    </rPh>
    <rPh sb="13" eb="16">
      <t>ショウスウテン</t>
    </rPh>
    <rPh sb="16" eb="19">
      <t>ダイニイ</t>
    </rPh>
    <rPh sb="20" eb="24">
      <t>シシャゴニュウ</t>
    </rPh>
    <phoneticPr fontId="3"/>
  </si>
  <si>
    <t>勤続ポイント</t>
    <rPh sb="0" eb="2">
      <t>キンゾク</t>
    </rPh>
    <phoneticPr fontId="3"/>
  </si>
  <si>
    <t>↓現在の勤続年数から計算</t>
    <rPh sb="1" eb="3">
      <t>ゲンザイ</t>
    </rPh>
    <rPh sb="4" eb="6">
      <t>キンゾク</t>
    </rPh>
    <rPh sb="6" eb="8">
      <t>ネンスウ</t>
    </rPh>
    <rPh sb="10" eb="12">
      <t>ケイサン</t>
    </rPh>
    <phoneticPr fontId="3"/>
  </si>
  <si>
    <t>移行時</t>
    <rPh sb="0" eb="3">
      <t>イコウジ</t>
    </rPh>
    <phoneticPr fontId="3"/>
  </si>
  <si>
    <t>等級ポイント</t>
    <rPh sb="0" eb="2">
      <t>トウキュウ</t>
    </rPh>
    <phoneticPr fontId="3"/>
  </si>
  <si>
    <t>等級P加算</t>
    <rPh sb="0" eb="2">
      <t>トウキュウ</t>
    </rPh>
    <rPh sb="3" eb="5">
      <t>カサン</t>
    </rPh>
    <phoneticPr fontId="3"/>
  </si>
  <si>
    <t>等級P累計</t>
    <rPh sb="0" eb="2">
      <t>トウキュウ</t>
    </rPh>
    <rPh sb="3" eb="5">
      <t>ルイケイ</t>
    </rPh>
    <phoneticPr fontId="3"/>
  </si>
  <si>
    <t>・・・・</t>
    <phoneticPr fontId="3"/>
  </si>
  <si>
    <t>↓この列を増やして下さい</t>
    <rPh sb="3" eb="4">
      <t>レツ</t>
    </rPh>
    <rPh sb="5" eb="6">
      <t>フ</t>
    </rPh>
    <rPh sb="9" eb="10">
      <t>クダ</t>
    </rPh>
    <phoneticPr fontId="3"/>
  </si>
  <si>
    <t>勤続P</t>
    <rPh sb="0" eb="2">
      <t>キンゾク</t>
    </rPh>
    <phoneticPr fontId="3"/>
  </si>
  <si>
    <t>累計</t>
    <rPh sb="0" eb="2">
      <t>ルイケイ</t>
    </rPh>
    <phoneticPr fontId="3"/>
  </si>
  <si>
    <t>退職金</t>
    <rPh sb="0" eb="3">
      <t>タイショクキン</t>
    </rPh>
    <phoneticPr fontId="3"/>
  </si>
  <si>
    <t>ポイント</t>
    <phoneticPr fontId="3"/>
  </si>
  <si>
    <t>↓勤続P累計＋等級P累計（毎年の計算式変更必要）</t>
    <rPh sb="1" eb="3">
      <t>キンゾク</t>
    </rPh>
    <rPh sb="4" eb="6">
      <t>ルイケイ</t>
    </rPh>
    <rPh sb="7" eb="9">
      <t>トウキュウ</t>
    </rPh>
    <rPh sb="10" eb="12">
      <t>ルイケイ</t>
    </rPh>
    <rPh sb="13" eb="15">
      <t>マイトシ</t>
    </rPh>
    <rPh sb="16" eb="18">
      <t>ケイサン</t>
    </rPh>
    <rPh sb="18" eb="19">
      <t>シキ</t>
    </rPh>
    <rPh sb="19" eb="21">
      <t>ヘンコウ</t>
    </rPh>
    <rPh sb="21" eb="23">
      <t>ヒツヨウ</t>
    </rPh>
    <phoneticPr fontId="3"/>
  </si>
  <si>
    <t>↓自己都合か会社都合を選択</t>
    <rPh sb="1" eb="3">
      <t>ジコ</t>
    </rPh>
    <rPh sb="3" eb="5">
      <t>ツゴウ</t>
    </rPh>
    <rPh sb="6" eb="8">
      <t>カイシャ</t>
    </rPh>
    <rPh sb="8" eb="10">
      <t>ツゴウ</t>
    </rPh>
    <rPh sb="11" eb="13">
      <t>センタク</t>
    </rPh>
    <phoneticPr fontId="3"/>
  </si>
  <si>
    <t>退職自由</t>
    <rPh sb="0" eb="2">
      <t>タイショク</t>
    </rPh>
    <rPh sb="2" eb="4">
      <t>ジユウ</t>
    </rPh>
    <phoneticPr fontId="3"/>
  </si>
  <si>
    <t>係数</t>
    <rPh sb="0" eb="2">
      <t>ケイスウ</t>
    </rPh>
    <phoneticPr fontId="3"/>
  </si>
  <si>
    <t>退職ポイント管理表</t>
    <rPh sb="0" eb="2">
      <t>タイショク</t>
    </rPh>
    <rPh sb="6" eb="8">
      <t>カンリ</t>
    </rPh>
    <rPh sb="8" eb="9">
      <t>ヒョウ</t>
    </rPh>
    <phoneticPr fontId="4"/>
  </si>
  <si>
    <t>氏名</t>
    <rPh sb="0" eb="2">
      <t>シメイ</t>
    </rPh>
    <phoneticPr fontId="2"/>
  </si>
  <si>
    <t>※黄色いセルにデータを入力または修正してください。</t>
    <phoneticPr fontId="3"/>
  </si>
  <si>
    <t>【退職ポイント管理表の活用方法】</t>
    <rPh sb="1" eb="3">
      <t>タイショク</t>
    </rPh>
    <rPh sb="7" eb="9">
      <t>カンリ</t>
    </rPh>
    <rPh sb="9" eb="10">
      <t>ヒョウ</t>
    </rPh>
    <rPh sb="11" eb="13">
      <t>カツヨウ</t>
    </rPh>
    <rPh sb="13" eb="15">
      <t>ホウホウ</t>
    </rPh>
    <phoneticPr fontId="3"/>
  </si>
  <si>
    <t>勤続
年数</t>
    <rPh sb="0" eb="2">
      <t>キンゾク</t>
    </rPh>
    <rPh sb="3" eb="5">
      <t>ネンスウ</t>
    </rPh>
    <phoneticPr fontId="2"/>
  </si>
  <si>
    <t>社員
番号</t>
    <rPh sb="0" eb="2">
      <t>シャイン</t>
    </rPh>
    <rPh sb="3" eb="5">
      <t>バンゴウ</t>
    </rPh>
    <phoneticPr fontId="2"/>
  </si>
  <si>
    <t>①B～H行に現状の退職金を算定するデータを入力して下さい（支給率は会社都合の数字を入れます）。</t>
    <rPh sb="4" eb="5">
      <t>ギョウ</t>
    </rPh>
    <rPh sb="6" eb="8">
      <t>ゲンジョウ</t>
    </rPh>
    <rPh sb="9" eb="12">
      <t>タイショクキン</t>
    </rPh>
    <rPh sb="13" eb="15">
      <t>サンテイ</t>
    </rPh>
    <rPh sb="21" eb="23">
      <t>ニュウリョク</t>
    </rPh>
    <rPh sb="25" eb="26">
      <t>クダ</t>
    </rPh>
    <rPh sb="29" eb="32">
      <t>シキュウリツ</t>
    </rPh>
    <rPh sb="33" eb="35">
      <t>カイシャ</t>
    </rPh>
    <rPh sb="35" eb="37">
      <t>ツゴウ</t>
    </rPh>
    <rPh sb="38" eb="40">
      <t>スウジ</t>
    </rPh>
    <rPh sb="41" eb="42">
      <t>イ</t>
    </rPh>
    <phoneticPr fontId="3"/>
  </si>
  <si>
    <t>②退職ポイント（J行）は、現状の退職金をポイント化したものです。現状の退職金を10000円で割ります。自動計算されます。</t>
    <rPh sb="1" eb="3">
      <t>タイショク</t>
    </rPh>
    <rPh sb="9" eb="10">
      <t>ギョウ</t>
    </rPh>
    <rPh sb="13" eb="15">
      <t>ゲンジョウ</t>
    </rPh>
    <rPh sb="16" eb="19">
      <t>タイショクキン</t>
    </rPh>
    <rPh sb="24" eb="25">
      <t>カ</t>
    </rPh>
    <rPh sb="32" eb="34">
      <t>ゲンジョウ</t>
    </rPh>
    <rPh sb="35" eb="38">
      <t>タイショクキン</t>
    </rPh>
    <rPh sb="44" eb="45">
      <t>エン</t>
    </rPh>
    <rPh sb="46" eb="47">
      <t>ワ</t>
    </rPh>
    <rPh sb="51" eb="53">
      <t>ジドウ</t>
    </rPh>
    <rPh sb="53" eb="55">
      <t>ケイサン</t>
    </rPh>
    <phoneticPr fontId="3"/>
  </si>
  <si>
    <t>③勤続ポイントは自動的に算出されます。等級ポイント＝退職金ポイント－勤続ポイントで自動計算されます。</t>
    <rPh sb="1" eb="3">
      <t>キンゾク</t>
    </rPh>
    <rPh sb="8" eb="11">
      <t>ジドウテキ</t>
    </rPh>
    <rPh sb="12" eb="14">
      <t>サンシュツ</t>
    </rPh>
    <rPh sb="19" eb="21">
      <t>トウキュウ</t>
    </rPh>
    <rPh sb="26" eb="29">
      <t>タイショクキン</t>
    </rPh>
    <rPh sb="34" eb="36">
      <t>キンゾク</t>
    </rPh>
    <rPh sb="41" eb="43">
      <t>ジドウ</t>
    </rPh>
    <rPh sb="43" eb="45">
      <t>ケイサン</t>
    </rPh>
    <phoneticPr fontId="3"/>
  </si>
  <si>
    <t>④その後は、等級ポイントだけ加算してくことにより退職金を管理していきます。</t>
    <rPh sb="3" eb="4">
      <t>ゴ</t>
    </rPh>
    <rPh sb="6" eb="8">
      <t>トウキュウ</t>
    </rPh>
    <rPh sb="14" eb="16">
      <t>カサン</t>
    </rPh>
    <rPh sb="24" eb="27">
      <t>タイショクキン</t>
    </rPh>
    <rPh sb="28" eb="30">
      <t>カンリ</t>
    </rPh>
    <phoneticPr fontId="3"/>
  </si>
  <si>
    <t>⑤勤続ポイントは、何年勤続したかで算出されます。よって、入社日と退社日が決まれば計算できますので、基本的に管理はしないという考え方です。</t>
    <rPh sb="1" eb="3">
      <t>キンゾク</t>
    </rPh>
    <rPh sb="9" eb="11">
      <t>ナンネン</t>
    </rPh>
    <rPh sb="11" eb="13">
      <t>キンゾク</t>
    </rPh>
    <rPh sb="17" eb="19">
      <t>サンシュツ</t>
    </rPh>
    <rPh sb="28" eb="31">
      <t>ニュウシャビ</t>
    </rPh>
    <rPh sb="32" eb="34">
      <t>タイシャ</t>
    </rPh>
    <rPh sb="34" eb="35">
      <t>ビ</t>
    </rPh>
    <rPh sb="36" eb="37">
      <t>キ</t>
    </rPh>
    <rPh sb="40" eb="42">
      <t>ケイサン</t>
    </rPh>
    <rPh sb="49" eb="52">
      <t>キホンテキ</t>
    </rPh>
    <rPh sb="53" eb="55">
      <t>カンリ</t>
    </rPh>
    <rPh sb="62" eb="63">
      <t>カンガ</t>
    </rPh>
    <rPh sb="64" eb="65">
      <t>カタ</t>
    </rPh>
    <phoneticPr fontId="3"/>
  </si>
  <si>
    <t>ご不明な点は、info@growthen.co.jp までお問い合わせください。</t>
    <rPh sb="1" eb="3">
      <t>フメイ</t>
    </rPh>
    <rPh sb="4" eb="5">
      <t>テン</t>
    </rPh>
    <rPh sb="30" eb="31">
      <t>ト</t>
    </rPh>
    <rPh sb="32" eb="33">
      <t>ア</t>
    </rPh>
    <phoneticPr fontId="3"/>
  </si>
  <si>
    <t xml:space="preserve">©Growthen Partner Inc. All rights reserved. 
</t>
    <phoneticPr fontId="3"/>
  </si>
  <si>
    <t>2018年度</t>
    <rPh sb="4" eb="5">
      <t>ネン</t>
    </rPh>
    <rPh sb="5" eb="6">
      <t>ド</t>
    </rPh>
    <phoneticPr fontId="3"/>
  </si>
  <si>
    <t>2019年度</t>
    <rPh sb="4" eb="5">
      <t>ネン</t>
    </rPh>
    <rPh sb="5" eb="6">
      <t>ド</t>
    </rPh>
    <phoneticPr fontId="3"/>
  </si>
  <si>
    <t>等級</t>
    <rPh sb="0" eb="2">
      <t>トウキュウ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</si>
</sst>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numFmt numFmtId="178" formatCode="#,##0_ "/>
    <numFmt numFmtId="179" formatCode="0_);[Red]\(0\)"/>
  </numFmts>
  <fonts count="11"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sz val="16"/>
      <name val="メイリオ"/>
      <family val="3"/>
      <charset val="128"/>
    </font>
    <font>
      <sz val="11"/>
      <name val="メイリオ"/>
      <family val="3"/>
      <charset val="128"/>
    </font>
    <font>
      <b/>
      <sz val="16"/>
      <color theme="0"/>
      <name val="メイリオ"/>
      <family val="3"/>
      <charset val="128"/>
    </font>
    <font>
      <sz val="11"/>
      <color rgb="FFFF0000"/>
      <name val="メイリオ"/>
      <family val="3"/>
      <charset val="128"/>
    </font>
    <font>
      <sz val="11"/>
      <color indexed="55"/>
      <name val="メイリオ"/>
      <family val="3"/>
      <charset val="128"/>
    </font>
    <font>
      <sz val="11"/>
      <color theme="0" tint="-0.34998626667073579"/>
      <name val="メイリオ"/>
      <family val="3"/>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3" tint="-0.24994659260841701"/>
      </left>
      <right/>
      <top style="medium">
        <color theme="3" tint="-0.24994659260841701"/>
      </top>
      <bottom style="medium">
        <color theme="3" tint="-0.24994659260841701"/>
      </bottom>
      <diagonal/>
    </border>
    <border>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46">
    <xf numFmtId="0" fontId="0" fillId="0" borderId="0" xfId="0"/>
    <xf numFmtId="0" fontId="6" fillId="0" borderId="0" xfId="0" applyFont="1"/>
    <xf numFmtId="178" fontId="7" fillId="0" borderId="0" xfId="0" applyNumberFormat="1" applyFont="1" applyFill="1" applyBorder="1" applyAlignment="1">
      <alignment horizontal="center" vertical="center"/>
    </xf>
    <xf numFmtId="0" fontId="6" fillId="0" borderId="0" xfId="0" applyFont="1" applyFill="1"/>
    <xf numFmtId="0" fontId="8" fillId="0" borderId="0" xfId="0" applyFont="1"/>
    <xf numFmtId="0" fontId="6" fillId="3" borderId="2" xfId="0" applyFont="1" applyFill="1" applyBorder="1" applyAlignment="1">
      <alignment horizontal="center" vertical="center" wrapText="1" shrinkToFit="1"/>
    </xf>
    <xf numFmtId="0" fontId="6" fillId="0" borderId="0" xfId="0" applyFont="1" applyAlignment="1">
      <alignment shrinkToFit="1"/>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shrinkToFit="1"/>
    </xf>
    <xf numFmtId="0" fontId="6" fillId="3" borderId="3" xfId="0" applyFont="1" applyFill="1" applyBorder="1" applyAlignment="1">
      <alignment horizontal="center" vertical="center" wrapText="1" shrinkToFit="1"/>
    </xf>
    <xf numFmtId="0" fontId="6" fillId="2" borderId="1" xfId="0" applyFont="1" applyFill="1" applyBorder="1"/>
    <xf numFmtId="177" fontId="6" fillId="2" borderId="1" xfId="0" applyNumberFormat="1" applyFont="1" applyFill="1" applyBorder="1"/>
    <xf numFmtId="38" fontId="6" fillId="2" borderId="1" xfId="2" applyFont="1" applyFill="1" applyBorder="1"/>
    <xf numFmtId="38" fontId="6" fillId="0" borderId="0" xfId="2" applyFont="1" applyBorder="1"/>
    <xf numFmtId="176" fontId="6" fillId="0" borderId="1" xfId="2" applyNumberFormat="1" applyFont="1" applyBorder="1"/>
    <xf numFmtId="176" fontId="6" fillId="2" borderId="1" xfId="2" applyNumberFormat="1" applyFont="1" applyFill="1" applyBorder="1"/>
    <xf numFmtId="176" fontId="6" fillId="2" borderId="1" xfId="2" applyNumberFormat="1" applyFont="1" applyFill="1" applyBorder="1" applyAlignment="1">
      <alignment horizontal="center"/>
    </xf>
    <xf numFmtId="9" fontId="6" fillId="0" borderId="1" xfId="1" applyFont="1" applyBorder="1"/>
    <xf numFmtId="38" fontId="6" fillId="0" borderId="1" xfId="2" applyFont="1" applyBorder="1"/>
    <xf numFmtId="0" fontId="6" fillId="0" borderId="1" xfId="0" applyFont="1" applyFill="1" applyBorder="1"/>
    <xf numFmtId="9" fontId="6" fillId="2" borderId="1" xfId="1" applyFont="1" applyFill="1" applyBorder="1"/>
    <xf numFmtId="0" fontId="6" fillId="3" borderId="1" xfId="0" applyFont="1" applyFill="1" applyBorder="1" applyAlignment="1">
      <alignment horizontal="center"/>
    </xf>
    <xf numFmtId="179" fontId="6" fillId="2" borderId="1" xfId="0" applyNumberFormat="1" applyFont="1" applyFill="1" applyBorder="1"/>
    <xf numFmtId="179" fontId="6" fillId="0" borderId="1" xfId="0" applyNumberFormat="1" applyFont="1" applyBorder="1"/>
    <xf numFmtId="0" fontId="6" fillId="0" borderId="0"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9" fillId="0" borderId="0" xfId="0" applyFont="1" applyAlignment="1">
      <alignment horizontal="left" vertical="center"/>
    </xf>
    <xf numFmtId="0" fontId="10" fillId="0" borderId="0" xfId="0" applyFont="1" applyAlignment="1">
      <alignment horizontal="right" vertical="center"/>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12" xfId="0" applyFont="1" applyFill="1" applyBorder="1" applyAlignment="1">
      <alignment horizontal="center" vertical="center" wrapText="1" shrinkToFit="1"/>
    </xf>
    <xf numFmtId="0" fontId="6" fillId="3" borderId="13"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178" fontId="5" fillId="4" borderId="14" xfId="0" applyNumberFormat="1" applyFont="1" applyFill="1" applyBorder="1" applyAlignment="1">
      <alignment horizontal="center" vertical="center"/>
    </xf>
    <xf numFmtId="178" fontId="5" fillId="4" borderId="15" xfId="0" applyNumberFormat="1" applyFont="1" applyFill="1" applyBorder="1" applyAlignment="1">
      <alignment horizontal="center" vertical="center"/>
    </xf>
    <xf numFmtId="178" fontId="5" fillId="4" borderId="16" xfId="0" applyNumberFormat="1"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9"/>
  <sheetViews>
    <sheetView showGridLines="0" tabSelected="1" view="pageBreakPreview" zoomScale="85" zoomScaleNormal="85" zoomScaleSheetLayoutView="85" workbookViewId="0">
      <selection activeCell="B1" sqref="B1:F1"/>
    </sheetView>
  </sheetViews>
  <sheetFormatPr defaultRowHeight="18.75" x14ac:dyDescent="0.45"/>
  <cols>
    <col min="1" max="1" width="9" style="1"/>
    <col min="2" max="2" width="5.75" style="1" customWidth="1"/>
    <col min="3" max="3" width="10.875" style="1" customWidth="1"/>
    <col min="4" max="5" width="5.75" style="1" customWidth="1"/>
    <col min="6" max="6" width="9" style="1"/>
    <col min="7" max="7" width="9" style="1" customWidth="1"/>
    <col min="8" max="8" width="10.375" style="1" customWidth="1"/>
    <col min="9" max="9" width="1.875" style="1" customWidth="1"/>
    <col min="10" max="23" width="11.375" style="1" customWidth="1"/>
    <col min="24" max="24" width="1.75" style="1" customWidth="1"/>
    <col min="25" max="27" width="9.375" style="1" customWidth="1"/>
    <col min="28" max="28" width="1.875" style="1" customWidth="1"/>
    <col min="29" max="29" width="8" style="1" customWidth="1"/>
    <col min="30" max="31" width="9.375" style="1" customWidth="1"/>
    <col min="32" max="16384" width="9" style="1"/>
  </cols>
  <sheetData>
    <row r="1" spans="2:31" ht="42.75" customHeight="1" thickBot="1" x14ac:dyDescent="0.5">
      <c r="B1" s="43" t="s">
        <v>27</v>
      </c>
      <c r="C1" s="44"/>
      <c r="D1" s="44"/>
      <c r="E1" s="44"/>
      <c r="F1" s="45"/>
    </row>
    <row r="2" spans="2:31" ht="19.5" thickBot="1" x14ac:dyDescent="0.5">
      <c r="B2" s="1" t="s">
        <v>30</v>
      </c>
    </row>
    <row r="3" spans="2:31" x14ac:dyDescent="0.45">
      <c r="B3" s="25" t="s">
        <v>33</v>
      </c>
      <c r="C3" s="26"/>
      <c r="D3" s="26"/>
      <c r="E3" s="26"/>
      <c r="F3" s="26"/>
      <c r="G3" s="26"/>
      <c r="H3" s="26"/>
      <c r="I3" s="26"/>
      <c r="J3" s="26"/>
      <c r="K3" s="26"/>
      <c r="L3" s="26"/>
      <c r="M3" s="26"/>
      <c r="N3" s="26"/>
      <c r="O3" s="26"/>
      <c r="P3" s="27"/>
    </row>
    <row r="4" spans="2:31" x14ac:dyDescent="0.45">
      <c r="B4" s="28" t="s">
        <v>34</v>
      </c>
      <c r="C4" s="24"/>
      <c r="D4" s="24"/>
      <c r="E4" s="24"/>
      <c r="F4" s="24"/>
      <c r="G4" s="24"/>
      <c r="H4" s="24"/>
      <c r="I4" s="24"/>
      <c r="J4" s="24"/>
      <c r="K4" s="24"/>
      <c r="L4" s="24"/>
      <c r="M4" s="24"/>
      <c r="N4" s="24"/>
      <c r="O4" s="24"/>
      <c r="P4" s="29"/>
    </row>
    <row r="5" spans="2:31" x14ac:dyDescent="0.45">
      <c r="B5" s="28" t="s">
        <v>35</v>
      </c>
      <c r="C5" s="24"/>
      <c r="D5" s="24"/>
      <c r="E5" s="24"/>
      <c r="F5" s="24"/>
      <c r="G5" s="24"/>
      <c r="H5" s="24"/>
      <c r="I5" s="24"/>
      <c r="J5" s="24"/>
      <c r="K5" s="24"/>
      <c r="L5" s="24"/>
      <c r="M5" s="24"/>
      <c r="N5" s="24"/>
      <c r="O5" s="24"/>
      <c r="P5" s="29"/>
    </row>
    <row r="6" spans="2:31" x14ac:dyDescent="0.45">
      <c r="B6" s="28" t="s">
        <v>36</v>
      </c>
      <c r="C6" s="24"/>
      <c r="D6" s="24"/>
      <c r="E6" s="24"/>
      <c r="F6" s="24"/>
      <c r="G6" s="24"/>
      <c r="H6" s="24"/>
      <c r="I6" s="24"/>
      <c r="J6" s="24"/>
      <c r="K6" s="24"/>
      <c r="L6" s="24"/>
      <c r="M6" s="24"/>
      <c r="N6" s="24"/>
      <c r="O6" s="24"/>
      <c r="P6" s="29"/>
    </row>
    <row r="7" spans="2:31" ht="19.5" thickBot="1" x14ac:dyDescent="0.5">
      <c r="B7" s="30" t="s">
        <v>37</v>
      </c>
      <c r="C7" s="31"/>
      <c r="D7" s="31"/>
      <c r="E7" s="31"/>
      <c r="F7" s="31"/>
      <c r="G7" s="31"/>
      <c r="H7" s="31"/>
      <c r="I7" s="31"/>
      <c r="J7" s="31"/>
      <c r="K7" s="31"/>
      <c r="L7" s="31"/>
      <c r="M7" s="31"/>
      <c r="N7" s="31"/>
      <c r="O7" s="31"/>
      <c r="P7" s="32"/>
    </row>
    <row r="8" spans="2:31" s="3" customFormat="1" ht="24.75" x14ac:dyDescent="0.45">
      <c r="B8" s="2"/>
      <c r="C8" s="2"/>
      <c r="D8" s="2"/>
      <c r="E8" s="2"/>
      <c r="F8" s="2"/>
      <c r="K8" s="1" t="s">
        <v>12</v>
      </c>
      <c r="U8" s="1" t="s">
        <v>24</v>
      </c>
    </row>
    <row r="9" spans="2:31" x14ac:dyDescent="0.45">
      <c r="B9" s="4" t="s">
        <v>29</v>
      </c>
      <c r="J9" s="1" t="s">
        <v>10</v>
      </c>
      <c r="Q9" s="1" t="s">
        <v>18</v>
      </c>
      <c r="T9" s="1" t="s">
        <v>23</v>
      </c>
    </row>
    <row r="10" spans="2:31" x14ac:dyDescent="0.45">
      <c r="B10" s="41" t="s">
        <v>32</v>
      </c>
      <c r="C10" s="37" t="s">
        <v>28</v>
      </c>
      <c r="D10" s="41" t="s">
        <v>31</v>
      </c>
      <c r="E10" s="41" t="s">
        <v>42</v>
      </c>
      <c r="F10" s="37" t="s">
        <v>0</v>
      </c>
      <c r="G10" s="37" t="s">
        <v>2</v>
      </c>
      <c r="H10" s="37" t="s">
        <v>1</v>
      </c>
      <c r="J10" s="37" t="s">
        <v>6</v>
      </c>
      <c r="K10" s="39" t="s">
        <v>13</v>
      </c>
      <c r="L10" s="40"/>
      <c r="M10" s="39" t="s">
        <v>40</v>
      </c>
      <c r="N10" s="40"/>
      <c r="O10" s="39" t="s">
        <v>41</v>
      </c>
      <c r="P10" s="40"/>
      <c r="Q10" s="39" t="s">
        <v>17</v>
      </c>
      <c r="R10" s="40"/>
      <c r="S10" s="5" t="s">
        <v>19</v>
      </c>
      <c r="T10" s="5" t="s">
        <v>21</v>
      </c>
      <c r="U10" s="5" t="s">
        <v>4</v>
      </c>
      <c r="V10" s="5" t="s">
        <v>25</v>
      </c>
      <c r="W10" s="41" t="s">
        <v>1</v>
      </c>
      <c r="X10" s="6"/>
      <c r="Y10" s="37" t="s">
        <v>3</v>
      </c>
      <c r="Z10" s="37" t="s">
        <v>4</v>
      </c>
      <c r="AA10" s="37" t="s">
        <v>5</v>
      </c>
      <c r="AC10" s="35" t="s">
        <v>7</v>
      </c>
      <c r="AD10" s="35" t="s">
        <v>8</v>
      </c>
      <c r="AE10" s="35" t="s">
        <v>9</v>
      </c>
    </row>
    <row r="11" spans="2:31" ht="37.5" x14ac:dyDescent="0.45">
      <c r="B11" s="38"/>
      <c r="C11" s="38"/>
      <c r="D11" s="38"/>
      <c r="E11" s="38"/>
      <c r="F11" s="38"/>
      <c r="G11" s="38"/>
      <c r="H11" s="38"/>
      <c r="J11" s="38"/>
      <c r="K11" s="7" t="s">
        <v>11</v>
      </c>
      <c r="L11" s="7" t="s">
        <v>14</v>
      </c>
      <c r="M11" s="8" t="s">
        <v>15</v>
      </c>
      <c r="N11" s="8" t="s">
        <v>16</v>
      </c>
      <c r="O11" s="8" t="s">
        <v>15</v>
      </c>
      <c r="P11" s="8" t="s">
        <v>16</v>
      </c>
      <c r="Q11" s="8" t="s">
        <v>15</v>
      </c>
      <c r="R11" s="8" t="s">
        <v>16</v>
      </c>
      <c r="S11" s="9" t="s">
        <v>20</v>
      </c>
      <c r="T11" s="9" t="s">
        <v>22</v>
      </c>
      <c r="U11" s="9" t="s">
        <v>5</v>
      </c>
      <c r="V11" s="9" t="s">
        <v>26</v>
      </c>
      <c r="W11" s="42"/>
      <c r="X11" s="6"/>
      <c r="Y11" s="38"/>
      <c r="Z11" s="38"/>
      <c r="AA11" s="38"/>
      <c r="AC11" s="36"/>
      <c r="AD11" s="36"/>
      <c r="AE11" s="36"/>
    </row>
    <row r="12" spans="2:31" x14ac:dyDescent="0.45">
      <c r="B12" s="10">
        <v>1</v>
      </c>
      <c r="C12" s="10"/>
      <c r="D12" s="10">
        <v>38</v>
      </c>
      <c r="E12" s="10">
        <v>6</v>
      </c>
      <c r="F12" s="10">
        <v>195000</v>
      </c>
      <c r="G12" s="11">
        <v>34</v>
      </c>
      <c r="H12" s="12">
        <v>6630000</v>
      </c>
      <c r="I12" s="13"/>
      <c r="J12" s="14">
        <f>ROUND(H12/10000,1)</f>
        <v>663</v>
      </c>
      <c r="K12" s="14">
        <f t="shared" ref="K12:K43" si="0">VLOOKUP(D12,$AC$12:$AE$66,3,0)</f>
        <v>151</v>
      </c>
      <c r="L12" s="14">
        <f>J12-K12</f>
        <v>512</v>
      </c>
      <c r="M12" s="15"/>
      <c r="N12" s="14">
        <f>L12+M12</f>
        <v>512</v>
      </c>
      <c r="O12" s="15"/>
      <c r="P12" s="14">
        <f>N12+O12</f>
        <v>512</v>
      </c>
      <c r="Q12" s="15"/>
      <c r="R12" s="14">
        <f>P12+Q12</f>
        <v>512</v>
      </c>
      <c r="S12" s="14">
        <f>VLOOKUP(D12,$AC$12:$AE$66,3,0)</f>
        <v>151</v>
      </c>
      <c r="T12" s="14">
        <f>R12+S12</f>
        <v>663</v>
      </c>
      <c r="U12" s="16" t="s">
        <v>4</v>
      </c>
      <c r="V12" s="17">
        <f>VLOOKUP(D12,$Y$12:$AA$52,IF(U12="会社都合",2,3),0)</f>
        <v>1</v>
      </c>
      <c r="W12" s="18">
        <f>V12*T12*10000</f>
        <v>6630000</v>
      </c>
      <c r="Y12" s="19">
        <v>0</v>
      </c>
      <c r="Z12" s="20">
        <v>0</v>
      </c>
      <c r="AA12" s="20">
        <v>0</v>
      </c>
      <c r="AC12" s="21">
        <v>1</v>
      </c>
      <c r="AD12" s="22">
        <v>0</v>
      </c>
      <c r="AE12" s="23">
        <f>AE11+AD12</f>
        <v>0</v>
      </c>
    </row>
    <row r="13" spans="2:31" x14ac:dyDescent="0.45">
      <c r="B13" s="10">
        <v>2</v>
      </c>
      <c r="C13" s="10"/>
      <c r="D13" s="10">
        <v>31</v>
      </c>
      <c r="E13" s="10">
        <v>6</v>
      </c>
      <c r="F13" s="10">
        <v>190000</v>
      </c>
      <c r="G13" s="11">
        <v>30.5</v>
      </c>
      <c r="H13" s="12">
        <v>5795000</v>
      </c>
      <c r="I13" s="13"/>
      <c r="J13" s="14">
        <f t="shared" ref="J13:J66" si="1">ROUND(H13/10000,1)</f>
        <v>579.5</v>
      </c>
      <c r="K13" s="14">
        <f t="shared" si="0"/>
        <v>116</v>
      </c>
      <c r="L13" s="14">
        <f t="shared" ref="L13:L66" si="2">J13-K13</f>
        <v>463.5</v>
      </c>
      <c r="M13" s="15"/>
      <c r="N13" s="14">
        <f t="shared" ref="N13:N66" si="3">L13+M13</f>
        <v>463.5</v>
      </c>
      <c r="O13" s="15"/>
      <c r="P13" s="14">
        <f t="shared" ref="P13:P66" si="4">N13+O13</f>
        <v>463.5</v>
      </c>
      <c r="Q13" s="15"/>
      <c r="R13" s="14">
        <f t="shared" ref="R13:R66" si="5">P13+Q13</f>
        <v>463.5</v>
      </c>
      <c r="S13" s="14">
        <f t="shared" ref="S13:S66" si="6">VLOOKUP(D13,$AC$12:$AE$66,3,0)</f>
        <v>116</v>
      </c>
      <c r="T13" s="14">
        <f t="shared" ref="T13:T66" si="7">R13+S13</f>
        <v>579.5</v>
      </c>
      <c r="U13" s="16" t="s">
        <v>4</v>
      </c>
      <c r="V13" s="17">
        <f t="shared" ref="V13:V66" si="8">VLOOKUP(D13,$Y$12:$AA$52,IF(U13="会社都合",2,3),0)</f>
        <v>1</v>
      </c>
      <c r="W13" s="18">
        <f t="shared" ref="W13:W66" si="9">V13*T13*10000</f>
        <v>5795000</v>
      </c>
      <c r="Y13" s="19">
        <v>1</v>
      </c>
      <c r="Z13" s="20">
        <v>0</v>
      </c>
      <c r="AA13" s="20">
        <v>0</v>
      </c>
      <c r="AC13" s="21">
        <v>2</v>
      </c>
      <c r="AD13" s="22">
        <v>0</v>
      </c>
      <c r="AE13" s="23">
        <f>AE12+AD13</f>
        <v>0</v>
      </c>
    </row>
    <row r="14" spans="2:31" x14ac:dyDescent="0.45">
      <c r="B14" s="10">
        <v>3</v>
      </c>
      <c r="C14" s="10"/>
      <c r="D14" s="10">
        <v>23</v>
      </c>
      <c r="E14" s="10">
        <v>5</v>
      </c>
      <c r="F14" s="10">
        <v>150000</v>
      </c>
      <c r="G14" s="11">
        <v>20.7</v>
      </c>
      <c r="H14" s="12">
        <v>3124251</v>
      </c>
      <c r="I14" s="13"/>
      <c r="J14" s="14">
        <f t="shared" si="1"/>
        <v>312.39999999999998</v>
      </c>
      <c r="K14" s="14">
        <f t="shared" si="0"/>
        <v>76</v>
      </c>
      <c r="L14" s="14">
        <f t="shared" si="2"/>
        <v>236.39999999999998</v>
      </c>
      <c r="M14" s="15"/>
      <c r="N14" s="14">
        <f t="shared" si="3"/>
        <v>236.39999999999998</v>
      </c>
      <c r="O14" s="15"/>
      <c r="P14" s="14">
        <f t="shared" si="4"/>
        <v>236.39999999999998</v>
      </c>
      <c r="Q14" s="15"/>
      <c r="R14" s="14">
        <f t="shared" si="5"/>
        <v>236.39999999999998</v>
      </c>
      <c r="S14" s="14">
        <f t="shared" si="6"/>
        <v>76</v>
      </c>
      <c r="T14" s="14">
        <f t="shared" si="7"/>
        <v>312.39999999999998</v>
      </c>
      <c r="U14" s="16" t="s">
        <v>4</v>
      </c>
      <c r="V14" s="17">
        <f t="shared" si="8"/>
        <v>1</v>
      </c>
      <c r="W14" s="18">
        <f t="shared" si="9"/>
        <v>3124000</v>
      </c>
      <c r="Y14" s="19">
        <v>2</v>
      </c>
      <c r="Z14" s="20">
        <v>0</v>
      </c>
      <c r="AA14" s="20">
        <v>0</v>
      </c>
      <c r="AC14" s="21">
        <v>3</v>
      </c>
      <c r="AD14" s="22">
        <v>0</v>
      </c>
      <c r="AE14" s="23">
        <f>AE13+AD14</f>
        <v>0</v>
      </c>
    </row>
    <row r="15" spans="2:31" x14ac:dyDescent="0.45">
      <c r="B15" s="10">
        <v>4</v>
      </c>
      <c r="C15" s="10"/>
      <c r="D15" s="10">
        <v>39</v>
      </c>
      <c r="E15" s="10">
        <v>4</v>
      </c>
      <c r="F15" s="10">
        <v>146000</v>
      </c>
      <c r="G15" s="11">
        <v>34.5</v>
      </c>
      <c r="H15" s="12">
        <v>5044245</v>
      </c>
      <c r="I15" s="13"/>
      <c r="J15" s="14">
        <f t="shared" si="1"/>
        <v>504.4</v>
      </c>
      <c r="K15" s="14">
        <f t="shared" si="0"/>
        <v>156</v>
      </c>
      <c r="L15" s="14">
        <f t="shared" si="2"/>
        <v>348.4</v>
      </c>
      <c r="M15" s="15"/>
      <c r="N15" s="14">
        <f t="shared" si="3"/>
        <v>348.4</v>
      </c>
      <c r="O15" s="15"/>
      <c r="P15" s="14">
        <f t="shared" si="4"/>
        <v>348.4</v>
      </c>
      <c r="Q15" s="15"/>
      <c r="R15" s="14">
        <f t="shared" si="5"/>
        <v>348.4</v>
      </c>
      <c r="S15" s="14">
        <f t="shared" si="6"/>
        <v>156</v>
      </c>
      <c r="T15" s="14">
        <f t="shared" si="7"/>
        <v>504.4</v>
      </c>
      <c r="U15" s="16" t="s">
        <v>4</v>
      </c>
      <c r="V15" s="17">
        <f t="shared" si="8"/>
        <v>1</v>
      </c>
      <c r="W15" s="18">
        <f t="shared" si="9"/>
        <v>5044000</v>
      </c>
      <c r="Y15" s="19">
        <v>3</v>
      </c>
      <c r="Z15" s="20">
        <v>0</v>
      </c>
      <c r="AA15" s="20">
        <v>0</v>
      </c>
      <c r="AC15" s="21">
        <v>4</v>
      </c>
      <c r="AD15" s="22">
        <v>0</v>
      </c>
      <c r="AE15" s="23">
        <f>AE14+AD15</f>
        <v>0</v>
      </c>
    </row>
    <row r="16" spans="2:31" x14ac:dyDescent="0.45">
      <c r="B16" s="10">
        <v>5</v>
      </c>
      <c r="C16" s="10"/>
      <c r="D16" s="10">
        <v>31</v>
      </c>
      <c r="E16" s="10">
        <v>4</v>
      </c>
      <c r="F16" s="10">
        <v>129000</v>
      </c>
      <c r="G16" s="11">
        <v>30.5</v>
      </c>
      <c r="H16" s="12">
        <v>3929925</v>
      </c>
      <c r="I16" s="13"/>
      <c r="J16" s="14">
        <f t="shared" si="1"/>
        <v>393</v>
      </c>
      <c r="K16" s="14">
        <f t="shared" si="0"/>
        <v>116</v>
      </c>
      <c r="L16" s="14">
        <f t="shared" si="2"/>
        <v>277</v>
      </c>
      <c r="M16" s="15"/>
      <c r="N16" s="14">
        <f t="shared" si="3"/>
        <v>277</v>
      </c>
      <c r="O16" s="15"/>
      <c r="P16" s="14">
        <f t="shared" si="4"/>
        <v>277</v>
      </c>
      <c r="Q16" s="15"/>
      <c r="R16" s="14">
        <f t="shared" si="5"/>
        <v>277</v>
      </c>
      <c r="S16" s="14">
        <f t="shared" si="6"/>
        <v>116</v>
      </c>
      <c r="T16" s="14">
        <f t="shared" si="7"/>
        <v>393</v>
      </c>
      <c r="U16" s="16" t="s">
        <v>4</v>
      </c>
      <c r="V16" s="17">
        <f t="shared" si="8"/>
        <v>1</v>
      </c>
      <c r="W16" s="18">
        <f t="shared" si="9"/>
        <v>3930000</v>
      </c>
      <c r="Y16" s="19">
        <v>4</v>
      </c>
      <c r="Z16" s="20">
        <v>1</v>
      </c>
      <c r="AA16" s="20">
        <v>0.6</v>
      </c>
      <c r="AC16" s="21">
        <v>5</v>
      </c>
      <c r="AD16" s="22">
        <v>3</v>
      </c>
      <c r="AE16" s="23">
        <f>AE15+AD16</f>
        <v>3</v>
      </c>
    </row>
    <row r="17" spans="2:31" x14ac:dyDescent="0.45">
      <c r="B17" s="10">
        <v>6</v>
      </c>
      <c r="C17" s="10"/>
      <c r="D17" s="10">
        <v>23</v>
      </c>
      <c r="E17" s="10">
        <v>4</v>
      </c>
      <c r="F17" s="10">
        <v>131000</v>
      </c>
      <c r="G17" s="11">
        <v>20.7</v>
      </c>
      <c r="H17" s="12">
        <v>2717082</v>
      </c>
      <c r="I17" s="13"/>
      <c r="J17" s="14">
        <f t="shared" si="1"/>
        <v>271.7</v>
      </c>
      <c r="K17" s="14">
        <f t="shared" si="0"/>
        <v>76</v>
      </c>
      <c r="L17" s="14">
        <f t="shared" si="2"/>
        <v>195.7</v>
      </c>
      <c r="M17" s="15"/>
      <c r="N17" s="14">
        <f t="shared" si="3"/>
        <v>195.7</v>
      </c>
      <c r="O17" s="15"/>
      <c r="P17" s="14">
        <f t="shared" si="4"/>
        <v>195.7</v>
      </c>
      <c r="Q17" s="15"/>
      <c r="R17" s="14">
        <f t="shared" si="5"/>
        <v>195.7</v>
      </c>
      <c r="S17" s="14">
        <f t="shared" si="6"/>
        <v>76</v>
      </c>
      <c r="T17" s="14">
        <f t="shared" si="7"/>
        <v>271.7</v>
      </c>
      <c r="U17" s="16" t="s">
        <v>4</v>
      </c>
      <c r="V17" s="17">
        <f t="shared" si="8"/>
        <v>1</v>
      </c>
      <c r="W17" s="18">
        <f t="shared" si="9"/>
        <v>2717000</v>
      </c>
      <c r="Y17" s="19">
        <v>5</v>
      </c>
      <c r="Z17" s="20">
        <v>1</v>
      </c>
      <c r="AA17" s="20">
        <v>0.6</v>
      </c>
      <c r="AC17" s="21">
        <v>6</v>
      </c>
      <c r="AD17" s="22">
        <v>3</v>
      </c>
      <c r="AE17" s="23">
        <f t="shared" ref="AE17:AE66" si="10">AE16+AD17</f>
        <v>6</v>
      </c>
    </row>
    <row r="18" spans="2:31" x14ac:dyDescent="0.45">
      <c r="B18" s="10">
        <v>7</v>
      </c>
      <c r="C18" s="10"/>
      <c r="D18" s="10">
        <v>34</v>
      </c>
      <c r="E18" s="10">
        <v>3</v>
      </c>
      <c r="F18" s="10">
        <v>157000</v>
      </c>
      <c r="G18" s="11">
        <v>32</v>
      </c>
      <c r="H18" s="12">
        <v>5044160</v>
      </c>
      <c r="I18" s="13"/>
      <c r="J18" s="14">
        <f t="shared" si="1"/>
        <v>504.4</v>
      </c>
      <c r="K18" s="14">
        <f t="shared" si="0"/>
        <v>131</v>
      </c>
      <c r="L18" s="14">
        <f t="shared" si="2"/>
        <v>373.4</v>
      </c>
      <c r="M18" s="15"/>
      <c r="N18" s="14">
        <f t="shared" si="3"/>
        <v>373.4</v>
      </c>
      <c r="O18" s="15"/>
      <c r="P18" s="14">
        <f t="shared" si="4"/>
        <v>373.4</v>
      </c>
      <c r="Q18" s="15"/>
      <c r="R18" s="14">
        <f t="shared" si="5"/>
        <v>373.4</v>
      </c>
      <c r="S18" s="14">
        <f t="shared" si="6"/>
        <v>131</v>
      </c>
      <c r="T18" s="14">
        <f t="shared" si="7"/>
        <v>504.4</v>
      </c>
      <c r="U18" s="16" t="s">
        <v>4</v>
      </c>
      <c r="V18" s="17">
        <f t="shared" si="8"/>
        <v>1</v>
      </c>
      <c r="W18" s="18">
        <f t="shared" si="9"/>
        <v>5044000</v>
      </c>
      <c r="Y18" s="19">
        <v>6</v>
      </c>
      <c r="Z18" s="20">
        <v>1</v>
      </c>
      <c r="AA18" s="20">
        <v>0.75</v>
      </c>
      <c r="AC18" s="21">
        <v>7</v>
      </c>
      <c r="AD18" s="22">
        <v>3</v>
      </c>
      <c r="AE18" s="23">
        <f t="shared" si="10"/>
        <v>9</v>
      </c>
    </row>
    <row r="19" spans="2:31" x14ac:dyDescent="0.45">
      <c r="B19" s="10">
        <v>8</v>
      </c>
      <c r="C19" s="10"/>
      <c r="D19" s="10">
        <v>23</v>
      </c>
      <c r="E19" s="10">
        <v>3</v>
      </c>
      <c r="F19" s="10">
        <v>150000</v>
      </c>
      <c r="G19" s="11">
        <v>20.7</v>
      </c>
      <c r="H19" s="12">
        <v>3108519</v>
      </c>
      <c r="I19" s="13"/>
      <c r="J19" s="14">
        <f t="shared" si="1"/>
        <v>310.89999999999998</v>
      </c>
      <c r="K19" s="14">
        <f t="shared" si="0"/>
        <v>76</v>
      </c>
      <c r="L19" s="14">
        <f t="shared" si="2"/>
        <v>234.89999999999998</v>
      </c>
      <c r="M19" s="15"/>
      <c r="N19" s="14">
        <f t="shared" si="3"/>
        <v>234.89999999999998</v>
      </c>
      <c r="O19" s="15"/>
      <c r="P19" s="14">
        <f t="shared" si="4"/>
        <v>234.89999999999998</v>
      </c>
      <c r="Q19" s="15"/>
      <c r="R19" s="14">
        <f t="shared" si="5"/>
        <v>234.89999999999998</v>
      </c>
      <c r="S19" s="14">
        <f t="shared" si="6"/>
        <v>76</v>
      </c>
      <c r="T19" s="14">
        <f t="shared" si="7"/>
        <v>310.89999999999998</v>
      </c>
      <c r="U19" s="16" t="s">
        <v>4</v>
      </c>
      <c r="V19" s="17">
        <f t="shared" si="8"/>
        <v>1</v>
      </c>
      <c r="W19" s="18">
        <f t="shared" si="9"/>
        <v>3109000</v>
      </c>
      <c r="Y19" s="19">
        <v>7</v>
      </c>
      <c r="Z19" s="20">
        <v>1</v>
      </c>
      <c r="AA19" s="20">
        <v>0.75</v>
      </c>
      <c r="AC19" s="21">
        <v>8</v>
      </c>
      <c r="AD19" s="22">
        <v>3</v>
      </c>
      <c r="AE19" s="23">
        <f t="shared" si="10"/>
        <v>12</v>
      </c>
    </row>
    <row r="20" spans="2:31" x14ac:dyDescent="0.45">
      <c r="B20" s="10">
        <v>9</v>
      </c>
      <c r="C20" s="10"/>
      <c r="D20" s="10">
        <v>23</v>
      </c>
      <c r="E20" s="10">
        <v>3</v>
      </c>
      <c r="F20" s="10">
        <v>122000</v>
      </c>
      <c r="G20" s="11">
        <v>20.7</v>
      </c>
      <c r="H20" s="12">
        <v>2523330</v>
      </c>
      <c r="I20" s="13"/>
      <c r="J20" s="14">
        <f t="shared" si="1"/>
        <v>252.3</v>
      </c>
      <c r="K20" s="14">
        <f t="shared" si="0"/>
        <v>76</v>
      </c>
      <c r="L20" s="14">
        <f t="shared" si="2"/>
        <v>176.3</v>
      </c>
      <c r="M20" s="15"/>
      <c r="N20" s="14">
        <f t="shared" si="3"/>
        <v>176.3</v>
      </c>
      <c r="O20" s="15"/>
      <c r="P20" s="14">
        <f t="shared" si="4"/>
        <v>176.3</v>
      </c>
      <c r="Q20" s="15"/>
      <c r="R20" s="14">
        <f t="shared" si="5"/>
        <v>176.3</v>
      </c>
      <c r="S20" s="14">
        <f t="shared" si="6"/>
        <v>76</v>
      </c>
      <c r="T20" s="14">
        <f t="shared" si="7"/>
        <v>252.3</v>
      </c>
      <c r="U20" s="16" t="s">
        <v>4</v>
      </c>
      <c r="V20" s="17">
        <f t="shared" si="8"/>
        <v>1</v>
      </c>
      <c r="W20" s="18">
        <f t="shared" si="9"/>
        <v>2523000</v>
      </c>
      <c r="Y20" s="19">
        <v>8</v>
      </c>
      <c r="Z20" s="20">
        <v>1</v>
      </c>
      <c r="AA20" s="20">
        <v>0.75</v>
      </c>
      <c r="AC20" s="21">
        <v>9</v>
      </c>
      <c r="AD20" s="22">
        <v>3</v>
      </c>
      <c r="AE20" s="23">
        <f t="shared" si="10"/>
        <v>15</v>
      </c>
    </row>
    <row r="21" spans="2:31" x14ac:dyDescent="0.45">
      <c r="B21" s="10">
        <v>10</v>
      </c>
      <c r="C21" s="10"/>
      <c r="D21" s="10">
        <v>20</v>
      </c>
      <c r="E21" s="10">
        <v>3</v>
      </c>
      <c r="F21" s="10">
        <v>111000</v>
      </c>
      <c r="G21" s="11">
        <v>18</v>
      </c>
      <c r="H21" s="12">
        <v>1994400</v>
      </c>
      <c r="I21" s="13"/>
      <c r="J21" s="14">
        <f t="shared" si="1"/>
        <v>199.4</v>
      </c>
      <c r="K21" s="14">
        <f t="shared" si="0"/>
        <v>61</v>
      </c>
      <c r="L21" s="14">
        <f t="shared" si="2"/>
        <v>138.4</v>
      </c>
      <c r="M21" s="15"/>
      <c r="N21" s="14">
        <f t="shared" si="3"/>
        <v>138.4</v>
      </c>
      <c r="O21" s="15"/>
      <c r="P21" s="14">
        <f t="shared" si="4"/>
        <v>138.4</v>
      </c>
      <c r="Q21" s="15"/>
      <c r="R21" s="14">
        <f t="shared" si="5"/>
        <v>138.4</v>
      </c>
      <c r="S21" s="14">
        <f t="shared" si="6"/>
        <v>61</v>
      </c>
      <c r="T21" s="14">
        <f t="shared" si="7"/>
        <v>199.4</v>
      </c>
      <c r="U21" s="16" t="s">
        <v>4</v>
      </c>
      <c r="V21" s="17">
        <f t="shared" si="8"/>
        <v>1</v>
      </c>
      <c r="W21" s="18">
        <f t="shared" si="9"/>
        <v>1994000</v>
      </c>
      <c r="Y21" s="19">
        <v>9</v>
      </c>
      <c r="Z21" s="20">
        <v>1</v>
      </c>
      <c r="AA21" s="20">
        <v>0.75</v>
      </c>
      <c r="AC21" s="21">
        <v>10</v>
      </c>
      <c r="AD21" s="22">
        <v>3</v>
      </c>
      <c r="AE21" s="23">
        <f t="shared" si="10"/>
        <v>18</v>
      </c>
    </row>
    <row r="22" spans="2:31" x14ac:dyDescent="0.45">
      <c r="B22" s="10">
        <v>11</v>
      </c>
      <c r="C22" s="10"/>
      <c r="D22" s="10">
        <v>19</v>
      </c>
      <c r="E22" s="10">
        <v>3</v>
      </c>
      <c r="F22" s="10">
        <v>129000</v>
      </c>
      <c r="G22" s="11">
        <v>15.2</v>
      </c>
      <c r="H22" s="12">
        <v>1957760</v>
      </c>
      <c r="I22" s="13"/>
      <c r="J22" s="14">
        <f t="shared" si="1"/>
        <v>195.8</v>
      </c>
      <c r="K22" s="14">
        <f t="shared" si="0"/>
        <v>56</v>
      </c>
      <c r="L22" s="14">
        <f t="shared" si="2"/>
        <v>139.80000000000001</v>
      </c>
      <c r="M22" s="15"/>
      <c r="N22" s="14">
        <f t="shared" si="3"/>
        <v>139.80000000000001</v>
      </c>
      <c r="O22" s="15"/>
      <c r="P22" s="14">
        <f t="shared" si="4"/>
        <v>139.80000000000001</v>
      </c>
      <c r="Q22" s="15"/>
      <c r="R22" s="14">
        <f t="shared" si="5"/>
        <v>139.80000000000001</v>
      </c>
      <c r="S22" s="14">
        <f t="shared" si="6"/>
        <v>56</v>
      </c>
      <c r="T22" s="14">
        <f t="shared" si="7"/>
        <v>195.8</v>
      </c>
      <c r="U22" s="16" t="s">
        <v>4</v>
      </c>
      <c r="V22" s="17">
        <f t="shared" si="8"/>
        <v>1</v>
      </c>
      <c r="W22" s="18">
        <f t="shared" si="9"/>
        <v>1958000</v>
      </c>
      <c r="Y22" s="19">
        <v>10</v>
      </c>
      <c r="Z22" s="20">
        <v>1</v>
      </c>
      <c r="AA22" s="20">
        <v>0.75</v>
      </c>
      <c r="AC22" s="21">
        <v>11</v>
      </c>
      <c r="AD22" s="22">
        <v>3</v>
      </c>
      <c r="AE22" s="23">
        <f t="shared" si="10"/>
        <v>21</v>
      </c>
    </row>
    <row r="23" spans="2:31" x14ac:dyDescent="0.45">
      <c r="B23" s="10">
        <v>12</v>
      </c>
      <c r="C23" s="10"/>
      <c r="D23" s="10">
        <v>11</v>
      </c>
      <c r="E23" s="10">
        <v>3</v>
      </c>
      <c r="F23" s="10">
        <v>90000</v>
      </c>
      <c r="G23" s="11">
        <v>7.7</v>
      </c>
      <c r="H23" s="12">
        <v>693770</v>
      </c>
      <c r="I23" s="13"/>
      <c r="J23" s="14">
        <f t="shared" si="1"/>
        <v>69.400000000000006</v>
      </c>
      <c r="K23" s="14">
        <f t="shared" si="0"/>
        <v>21</v>
      </c>
      <c r="L23" s="14">
        <f t="shared" si="2"/>
        <v>48.400000000000006</v>
      </c>
      <c r="M23" s="15"/>
      <c r="N23" s="14">
        <f t="shared" si="3"/>
        <v>48.400000000000006</v>
      </c>
      <c r="O23" s="15"/>
      <c r="P23" s="14">
        <f t="shared" si="4"/>
        <v>48.400000000000006</v>
      </c>
      <c r="Q23" s="15"/>
      <c r="R23" s="14">
        <f t="shared" si="5"/>
        <v>48.400000000000006</v>
      </c>
      <c r="S23" s="14">
        <f t="shared" si="6"/>
        <v>21</v>
      </c>
      <c r="T23" s="14">
        <f t="shared" si="7"/>
        <v>69.400000000000006</v>
      </c>
      <c r="U23" s="16" t="s">
        <v>4</v>
      </c>
      <c r="V23" s="17">
        <f t="shared" si="8"/>
        <v>1</v>
      </c>
      <c r="W23" s="18">
        <f t="shared" si="9"/>
        <v>694000</v>
      </c>
      <c r="Y23" s="19">
        <v>11</v>
      </c>
      <c r="Z23" s="20">
        <v>1</v>
      </c>
      <c r="AA23" s="20">
        <v>0.75</v>
      </c>
      <c r="AC23" s="21">
        <v>12</v>
      </c>
      <c r="AD23" s="22">
        <v>4</v>
      </c>
      <c r="AE23" s="23">
        <f t="shared" si="10"/>
        <v>25</v>
      </c>
    </row>
    <row r="24" spans="2:31" x14ac:dyDescent="0.45">
      <c r="B24" s="10">
        <v>13</v>
      </c>
      <c r="C24" s="10"/>
      <c r="D24" s="10">
        <v>6</v>
      </c>
      <c r="E24" s="10">
        <v>2</v>
      </c>
      <c r="F24" s="10">
        <v>100000</v>
      </c>
      <c r="G24" s="11">
        <v>3.6</v>
      </c>
      <c r="H24" s="12">
        <v>360000</v>
      </c>
      <c r="I24" s="13"/>
      <c r="J24" s="14">
        <f t="shared" si="1"/>
        <v>36</v>
      </c>
      <c r="K24" s="14">
        <f t="shared" si="0"/>
        <v>6</v>
      </c>
      <c r="L24" s="14">
        <f t="shared" si="2"/>
        <v>30</v>
      </c>
      <c r="M24" s="15"/>
      <c r="N24" s="14">
        <f t="shared" si="3"/>
        <v>30</v>
      </c>
      <c r="O24" s="15"/>
      <c r="P24" s="14">
        <f t="shared" si="4"/>
        <v>30</v>
      </c>
      <c r="Q24" s="15"/>
      <c r="R24" s="14">
        <f t="shared" si="5"/>
        <v>30</v>
      </c>
      <c r="S24" s="14">
        <f t="shared" si="6"/>
        <v>6</v>
      </c>
      <c r="T24" s="14">
        <f t="shared" si="7"/>
        <v>36</v>
      </c>
      <c r="U24" s="16" t="s">
        <v>4</v>
      </c>
      <c r="V24" s="17">
        <f t="shared" si="8"/>
        <v>1</v>
      </c>
      <c r="W24" s="18">
        <f t="shared" si="9"/>
        <v>360000</v>
      </c>
      <c r="Y24" s="19">
        <v>12</v>
      </c>
      <c r="Z24" s="20">
        <v>1</v>
      </c>
      <c r="AA24" s="20">
        <v>0.75</v>
      </c>
      <c r="AC24" s="21">
        <v>13</v>
      </c>
      <c r="AD24" s="22">
        <v>4</v>
      </c>
      <c r="AE24" s="23">
        <f t="shared" si="10"/>
        <v>29</v>
      </c>
    </row>
    <row r="25" spans="2:31" x14ac:dyDescent="0.45">
      <c r="B25" s="10">
        <v>14</v>
      </c>
      <c r="C25" s="10"/>
      <c r="D25" s="10">
        <v>3</v>
      </c>
      <c r="E25" s="10">
        <v>1</v>
      </c>
      <c r="F25" s="10">
        <v>80000</v>
      </c>
      <c r="G25" s="11">
        <v>0</v>
      </c>
      <c r="H25" s="12">
        <v>0</v>
      </c>
      <c r="I25" s="13"/>
      <c r="J25" s="14">
        <f t="shared" si="1"/>
        <v>0</v>
      </c>
      <c r="K25" s="14">
        <f t="shared" si="0"/>
        <v>0</v>
      </c>
      <c r="L25" s="14">
        <f t="shared" si="2"/>
        <v>0</v>
      </c>
      <c r="M25" s="15"/>
      <c r="N25" s="14">
        <f t="shared" si="3"/>
        <v>0</v>
      </c>
      <c r="O25" s="15"/>
      <c r="P25" s="14">
        <f t="shared" si="4"/>
        <v>0</v>
      </c>
      <c r="Q25" s="15"/>
      <c r="R25" s="14">
        <f t="shared" si="5"/>
        <v>0</v>
      </c>
      <c r="S25" s="14">
        <f t="shared" si="6"/>
        <v>0</v>
      </c>
      <c r="T25" s="14">
        <f t="shared" si="7"/>
        <v>0</v>
      </c>
      <c r="U25" s="16" t="s">
        <v>4</v>
      </c>
      <c r="V25" s="17">
        <f t="shared" si="8"/>
        <v>0</v>
      </c>
      <c r="W25" s="18">
        <f t="shared" si="9"/>
        <v>0</v>
      </c>
      <c r="Y25" s="19">
        <v>13</v>
      </c>
      <c r="Z25" s="20">
        <v>1</v>
      </c>
      <c r="AA25" s="20">
        <v>0.75</v>
      </c>
      <c r="AC25" s="21">
        <v>14</v>
      </c>
      <c r="AD25" s="22">
        <v>4</v>
      </c>
      <c r="AE25" s="23">
        <f t="shared" si="10"/>
        <v>33</v>
      </c>
    </row>
    <row r="26" spans="2:31" x14ac:dyDescent="0.45">
      <c r="B26" s="10">
        <v>15</v>
      </c>
      <c r="C26" s="10"/>
      <c r="D26" s="10">
        <v>2</v>
      </c>
      <c r="E26" s="10">
        <v>2</v>
      </c>
      <c r="F26" s="10">
        <v>90000</v>
      </c>
      <c r="G26" s="11">
        <v>0</v>
      </c>
      <c r="H26" s="12">
        <v>0</v>
      </c>
      <c r="I26" s="13"/>
      <c r="J26" s="14">
        <f t="shared" si="1"/>
        <v>0</v>
      </c>
      <c r="K26" s="14">
        <f t="shared" si="0"/>
        <v>0</v>
      </c>
      <c r="L26" s="14">
        <f t="shared" si="2"/>
        <v>0</v>
      </c>
      <c r="M26" s="15"/>
      <c r="N26" s="14">
        <f t="shared" si="3"/>
        <v>0</v>
      </c>
      <c r="O26" s="15"/>
      <c r="P26" s="14">
        <f t="shared" si="4"/>
        <v>0</v>
      </c>
      <c r="Q26" s="15"/>
      <c r="R26" s="14">
        <f t="shared" si="5"/>
        <v>0</v>
      </c>
      <c r="S26" s="14">
        <f t="shared" si="6"/>
        <v>0</v>
      </c>
      <c r="T26" s="14">
        <f t="shared" si="7"/>
        <v>0</v>
      </c>
      <c r="U26" s="16" t="s">
        <v>4</v>
      </c>
      <c r="V26" s="17">
        <f t="shared" si="8"/>
        <v>0</v>
      </c>
      <c r="W26" s="18">
        <f t="shared" si="9"/>
        <v>0</v>
      </c>
      <c r="Y26" s="19">
        <v>14</v>
      </c>
      <c r="Z26" s="20">
        <v>1</v>
      </c>
      <c r="AA26" s="20">
        <v>0.75</v>
      </c>
      <c r="AC26" s="21">
        <v>15</v>
      </c>
      <c r="AD26" s="22">
        <v>4</v>
      </c>
      <c r="AE26" s="23">
        <f t="shared" si="10"/>
        <v>37</v>
      </c>
    </row>
    <row r="27" spans="2:31" x14ac:dyDescent="0.45">
      <c r="B27" s="10">
        <v>16</v>
      </c>
      <c r="C27" s="10"/>
      <c r="D27" s="10">
        <v>14</v>
      </c>
      <c r="E27" s="10">
        <v>2</v>
      </c>
      <c r="F27" s="10">
        <v>90000</v>
      </c>
      <c r="G27" s="11">
        <v>9.8000000000000007</v>
      </c>
      <c r="H27" s="12">
        <v>875140.00000000012</v>
      </c>
      <c r="I27" s="13"/>
      <c r="J27" s="14">
        <f t="shared" si="1"/>
        <v>87.5</v>
      </c>
      <c r="K27" s="14">
        <f t="shared" si="0"/>
        <v>33</v>
      </c>
      <c r="L27" s="14">
        <f t="shared" si="2"/>
        <v>54.5</v>
      </c>
      <c r="M27" s="15"/>
      <c r="N27" s="14">
        <f t="shared" si="3"/>
        <v>54.5</v>
      </c>
      <c r="O27" s="15"/>
      <c r="P27" s="14">
        <f t="shared" si="4"/>
        <v>54.5</v>
      </c>
      <c r="Q27" s="15"/>
      <c r="R27" s="14">
        <f t="shared" si="5"/>
        <v>54.5</v>
      </c>
      <c r="S27" s="14">
        <f t="shared" si="6"/>
        <v>33</v>
      </c>
      <c r="T27" s="14">
        <f t="shared" si="7"/>
        <v>87.5</v>
      </c>
      <c r="U27" s="16" t="s">
        <v>4</v>
      </c>
      <c r="V27" s="17">
        <f t="shared" si="8"/>
        <v>1</v>
      </c>
      <c r="W27" s="18">
        <f t="shared" si="9"/>
        <v>875000</v>
      </c>
      <c r="Y27" s="19">
        <v>15</v>
      </c>
      <c r="Z27" s="20">
        <v>1</v>
      </c>
      <c r="AA27" s="20">
        <v>0.75</v>
      </c>
      <c r="AC27" s="21">
        <v>16</v>
      </c>
      <c r="AD27" s="22">
        <v>4</v>
      </c>
      <c r="AE27" s="23">
        <f t="shared" si="10"/>
        <v>41</v>
      </c>
    </row>
    <row r="28" spans="2:31" x14ac:dyDescent="0.45">
      <c r="B28" s="10">
        <v>17</v>
      </c>
      <c r="C28" s="10"/>
      <c r="D28" s="10">
        <v>12</v>
      </c>
      <c r="E28" s="10">
        <v>2</v>
      </c>
      <c r="F28" s="10">
        <v>97000</v>
      </c>
      <c r="G28" s="11">
        <v>8.4</v>
      </c>
      <c r="H28" s="12">
        <v>812280</v>
      </c>
      <c r="I28" s="13"/>
      <c r="J28" s="14">
        <f t="shared" si="1"/>
        <v>81.2</v>
      </c>
      <c r="K28" s="14">
        <f t="shared" si="0"/>
        <v>25</v>
      </c>
      <c r="L28" s="14">
        <f t="shared" si="2"/>
        <v>56.2</v>
      </c>
      <c r="M28" s="15"/>
      <c r="N28" s="14">
        <f t="shared" si="3"/>
        <v>56.2</v>
      </c>
      <c r="O28" s="15"/>
      <c r="P28" s="14">
        <f t="shared" si="4"/>
        <v>56.2</v>
      </c>
      <c r="Q28" s="15"/>
      <c r="R28" s="14">
        <f t="shared" si="5"/>
        <v>56.2</v>
      </c>
      <c r="S28" s="14">
        <f t="shared" si="6"/>
        <v>25</v>
      </c>
      <c r="T28" s="14">
        <f t="shared" si="7"/>
        <v>81.2</v>
      </c>
      <c r="U28" s="16" t="s">
        <v>4</v>
      </c>
      <c r="V28" s="17">
        <f t="shared" si="8"/>
        <v>1</v>
      </c>
      <c r="W28" s="18">
        <f t="shared" si="9"/>
        <v>812000</v>
      </c>
      <c r="Y28" s="19">
        <v>16</v>
      </c>
      <c r="Z28" s="20">
        <v>1</v>
      </c>
      <c r="AA28" s="20">
        <v>0.8</v>
      </c>
      <c r="AC28" s="21">
        <v>17</v>
      </c>
      <c r="AD28" s="22">
        <v>5</v>
      </c>
      <c r="AE28" s="23">
        <f t="shared" si="10"/>
        <v>46</v>
      </c>
    </row>
    <row r="29" spans="2:31" x14ac:dyDescent="0.45">
      <c r="B29" s="10">
        <v>18</v>
      </c>
      <c r="C29" s="10"/>
      <c r="D29" s="10">
        <v>6</v>
      </c>
      <c r="E29" s="10">
        <v>2</v>
      </c>
      <c r="F29" s="10">
        <v>75000</v>
      </c>
      <c r="G29" s="11">
        <v>3.6</v>
      </c>
      <c r="H29" s="12">
        <v>270000</v>
      </c>
      <c r="I29" s="13"/>
      <c r="J29" s="14">
        <f t="shared" si="1"/>
        <v>27</v>
      </c>
      <c r="K29" s="14">
        <f t="shared" si="0"/>
        <v>6</v>
      </c>
      <c r="L29" s="14">
        <f t="shared" si="2"/>
        <v>21</v>
      </c>
      <c r="M29" s="15"/>
      <c r="N29" s="14">
        <f t="shared" si="3"/>
        <v>21</v>
      </c>
      <c r="O29" s="15"/>
      <c r="P29" s="14">
        <f t="shared" si="4"/>
        <v>21</v>
      </c>
      <c r="Q29" s="15"/>
      <c r="R29" s="14">
        <f t="shared" si="5"/>
        <v>21</v>
      </c>
      <c r="S29" s="14">
        <f t="shared" si="6"/>
        <v>6</v>
      </c>
      <c r="T29" s="14">
        <f t="shared" si="7"/>
        <v>27</v>
      </c>
      <c r="U29" s="16" t="s">
        <v>4</v>
      </c>
      <c r="V29" s="17">
        <f t="shared" si="8"/>
        <v>1</v>
      </c>
      <c r="W29" s="18">
        <f t="shared" si="9"/>
        <v>270000</v>
      </c>
      <c r="Y29" s="19">
        <v>17</v>
      </c>
      <c r="Z29" s="20">
        <v>1</v>
      </c>
      <c r="AA29" s="20">
        <v>0.8</v>
      </c>
      <c r="AC29" s="21">
        <v>18</v>
      </c>
      <c r="AD29" s="22">
        <v>5</v>
      </c>
      <c r="AE29" s="23">
        <f t="shared" si="10"/>
        <v>51</v>
      </c>
    </row>
    <row r="30" spans="2:31" x14ac:dyDescent="0.45">
      <c r="B30" s="10">
        <v>19</v>
      </c>
      <c r="C30" s="10"/>
      <c r="D30" s="10">
        <v>0</v>
      </c>
      <c r="E30" s="10">
        <v>3</v>
      </c>
      <c r="F30" s="10">
        <v>131000</v>
      </c>
      <c r="G30" s="11">
        <v>0</v>
      </c>
      <c r="H30" s="12">
        <v>0</v>
      </c>
      <c r="I30" s="13"/>
      <c r="J30" s="14">
        <f t="shared" si="1"/>
        <v>0</v>
      </c>
      <c r="K30" s="14" t="e">
        <f t="shared" si="0"/>
        <v>#N/A</v>
      </c>
      <c r="L30" s="14" t="e">
        <f t="shared" si="2"/>
        <v>#N/A</v>
      </c>
      <c r="M30" s="15"/>
      <c r="N30" s="14" t="e">
        <f t="shared" si="3"/>
        <v>#N/A</v>
      </c>
      <c r="O30" s="15"/>
      <c r="P30" s="14" t="e">
        <f t="shared" si="4"/>
        <v>#N/A</v>
      </c>
      <c r="Q30" s="15"/>
      <c r="R30" s="14" t="e">
        <f t="shared" si="5"/>
        <v>#N/A</v>
      </c>
      <c r="S30" s="14" t="e">
        <f t="shared" si="6"/>
        <v>#N/A</v>
      </c>
      <c r="T30" s="14" t="e">
        <f t="shared" si="7"/>
        <v>#N/A</v>
      </c>
      <c r="U30" s="16" t="s">
        <v>4</v>
      </c>
      <c r="V30" s="17">
        <f t="shared" si="8"/>
        <v>0</v>
      </c>
      <c r="W30" s="18" t="e">
        <f t="shared" si="9"/>
        <v>#N/A</v>
      </c>
      <c r="Y30" s="19">
        <v>18</v>
      </c>
      <c r="Z30" s="20">
        <v>1</v>
      </c>
      <c r="AA30" s="20">
        <v>0.8</v>
      </c>
      <c r="AC30" s="21">
        <v>19</v>
      </c>
      <c r="AD30" s="22">
        <v>5</v>
      </c>
      <c r="AE30" s="23">
        <f t="shared" si="10"/>
        <v>56</v>
      </c>
    </row>
    <row r="31" spans="2:31" x14ac:dyDescent="0.45">
      <c r="B31" s="10"/>
      <c r="C31" s="10"/>
      <c r="D31" s="10"/>
      <c r="E31" s="10"/>
      <c r="F31" s="10"/>
      <c r="G31" s="10"/>
      <c r="H31" s="10"/>
      <c r="I31" s="24"/>
      <c r="J31" s="14">
        <f t="shared" si="1"/>
        <v>0</v>
      </c>
      <c r="K31" s="14" t="e">
        <f t="shared" si="0"/>
        <v>#N/A</v>
      </c>
      <c r="L31" s="14" t="e">
        <f t="shared" si="2"/>
        <v>#N/A</v>
      </c>
      <c r="M31" s="15"/>
      <c r="N31" s="14" t="e">
        <f t="shared" si="3"/>
        <v>#N/A</v>
      </c>
      <c r="O31" s="15"/>
      <c r="P31" s="14" t="e">
        <f t="shared" si="4"/>
        <v>#N/A</v>
      </c>
      <c r="Q31" s="15"/>
      <c r="R31" s="14" t="e">
        <f t="shared" si="5"/>
        <v>#N/A</v>
      </c>
      <c r="S31" s="14" t="e">
        <f t="shared" si="6"/>
        <v>#N/A</v>
      </c>
      <c r="T31" s="14" t="e">
        <f t="shared" si="7"/>
        <v>#N/A</v>
      </c>
      <c r="U31" s="16"/>
      <c r="V31" s="17">
        <f t="shared" si="8"/>
        <v>0</v>
      </c>
      <c r="W31" s="18" t="e">
        <f t="shared" si="9"/>
        <v>#N/A</v>
      </c>
      <c r="Y31" s="19">
        <v>19</v>
      </c>
      <c r="Z31" s="20">
        <v>1</v>
      </c>
      <c r="AA31" s="20">
        <v>0.8</v>
      </c>
      <c r="AC31" s="21">
        <v>20</v>
      </c>
      <c r="AD31" s="22">
        <v>5</v>
      </c>
      <c r="AE31" s="23">
        <f t="shared" si="10"/>
        <v>61</v>
      </c>
    </row>
    <row r="32" spans="2:31" x14ac:dyDescent="0.45">
      <c r="B32" s="10"/>
      <c r="C32" s="10"/>
      <c r="D32" s="10"/>
      <c r="E32" s="10"/>
      <c r="F32" s="10"/>
      <c r="G32" s="10"/>
      <c r="H32" s="10"/>
      <c r="I32" s="24"/>
      <c r="J32" s="14">
        <f t="shared" si="1"/>
        <v>0</v>
      </c>
      <c r="K32" s="14" t="e">
        <f t="shared" si="0"/>
        <v>#N/A</v>
      </c>
      <c r="L32" s="14" t="e">
        <f t="shared" si="2"/>
        <v>#N/A</v>
      </c>
      <c r="M32" s="15"/>
      <c r="N32" s="14" t="e">
        <f t="shared" si="3"/>
        <v>#N/A</v>
      </c>
      <c r="O32" s="15"/>
      <c r="P32" s="14" t="e">
        <f t="shared" si="4"/>
        <v>#N/A</v>
      </c>
      <c r="Q32" s="15"/>
      <c r="R32" s="14" t="e">
        <f t="shared" si="5"/>
        <v>#N/A</v>
      </c>
      <c r="S32" s="14" t="e">
        <f t="shared" si="6"/>
        <v>#N/A</v>
      </c>
      <c r="T32" s="14" t="e">
        <f t="shared" si="7"/>
        <v>#N/A</v>
      </c>
      <c r="U32" s="16"/>
      <c r="V32" s="17">
        <f t="shared" si="8"/>
        <v>0</v>
      </c>
      <c r="W32" s="18" t="e">
        <f t="shared" si="9"/>
        <v>#N/A</v>
      </c>
      <c r="Y32" s="19">
        <v>20</v>
      </c>
      <c r="Z32" s="20">
        <v>1</v>
      </c>
      <c r="AA32" s="20">
        <v>0.8</v>
      </c>
      <c r="AC32" s="21">
        <v>21</v>
      </c>
      <c r="AD32" s="22">
        <v>5</v>
      </c>
      <c r="AE32" s="23">
        <f t="shared" si="10"/>
        <v>66</v>
      </c>
    </row>
    <row r="33" spans="2:31" x14ac:dyDescent="0.45">
      <c r="B33" s="10"/>
      <c r="C33" s="10"/>
      <c r="D33" s="10"/>
      <c r="E33" s="10"/>
      <c r="F33" s="10"/>
      <c r="G33" s="10"/>
      <c r="H33" s="10"/>
      <c r="I33" s="24"/>
      <c r="J33" s="14">
        <f t="shared" si="1"/>
        <v>0</v>
      </c>
      <c r="K33" s="14" t="e">
        <f t="shared" si="0"/>
        <v>#N/A</v>
      </c>
      <c r="L33" s="14" t="e">
        <f t="shared" si="2"/>
        <v>#N/A</v>
      </c>
      <c r="M33" s="15"/>
      <c r="N33" s="14" t="e">
        <f t="shared" si="3"/>
        <v>#N/A</v>
      </c>
      <c r="O33" s="15"/>
      <c r="P33" s="14" t="e">
        <f t="shared" si="4"/>
        <v>#N/A</v>
      </c>
      <c r="Q33" s="15"/>
      <c r="R33" s="14" t="e">
        <f t="shared" si="5"/>
        <v>#N/A</v>
      </c>
      <c r="S33" s="14" t="e">
        <f t="shared" si="6"/>
        <v>#N/A</v>
      </c>
      <c r="T33" s="14" t="e">
        <f t="shared" si="7"/>
        <v>#N/A</v>
      </c>
      <c r="U33" s="16"/>
      <c r="V33" s="17">
        <f t="shared" si="8"/>
        <v>0</v>
      </c>
      <c r="W33" s="18" t="e">
        <f t="shared" si="9"/>
        <v>#N/A</v>
      </c>
      <c r="Y33" s="19">
        <v>21</v>
      </c>
      <c r="Z33" s="20">
        <v>1</v>
      </c>
      <c r="AA33" s="20">
        <v>0.8</v>
      </c>
      <c r="AC33" s="21">
        <v>22</v>
      </c>
      <c r="AD33" s="22">
        <v>5</v>
      </c>
      <c r="AE33" s="23">
        <f t="shared" si="10"/>
        <v>71</v>
      </c>
    </row>
    <row r="34" spans="2:31" x14ac:dyDescent="0.45">
      <c r="B34" s="10"/>
      <c r="C34" s="10"/>
      <c r="D34" s="10"/>
      <c r="E34" s="10"/>
      <c r="F34" s="10"/>
      <c r="G34" s="10"/>
      <c r="H34" s="10"/>
      <c r="I34" s="24"/>
      <c r="J34" s="14">
        <f t="shared" si="1"/>
        <v>0</v>
      </c>
      <c r="K34" s="14" t="e">
        <f t="shared" si="0"/>
        <v>#N/A</v>
      </c>
      <c r="L34" s="14" t="e">
        <f t="shared" si="2"/>
        <v>#N/A</v>
      </c>
      <c r="M34" s="15"/>
      <c r="N34" s="14" t="e">
        <f t="shared" si="3"/>
        <v>#N/A</v>
      </c>
      <c r="O34" s="15"/>
      <c r="P34" s="14" t="e">
        <f t="shared" si="4"/>
        <v>#N/A</v>
      </c>
      <c r="Q34" s="15"/>
      <c r="R34" s="14" t="e">
        <f t="shared" si="5"/>
        <v>#N/A</v>
      </c>
      <c r="S34" s="14" t="e">
        <f t="shared" si="6"/>
        <v>#N/A</v>
      </c>
      <c r="T34" s="14" t="e">
        <f t="shared" si="7"/>
        <v>#N/A</v>
      </c>
      <c r="U34" s="16"/>
      <c r="V34" s="17">
        <f t="shared" si="8"/>
        <v>0</v>
      </c>
      <c r="W34" s="18" t="e">
        <f t="shared" si="9"/>
        <v>#N/A</v>
      </c>
      <c r="Y34" s="19">
        <v>22</v>
      </c>
      <c r="Z34" s="20">
        <v>1</v>
      </c>
      <c r="AA34" s="20">
        <v>0.8</v>
      </c>
      <c r="AC34" s="21">
        <v>23</v>
      </c>
      <c r="AD34" s="22">
        <v>5</v>
      </c>
      <c r="AE34" s="23">
        <f t="shared" si="10"/>
        <v>76</v>
      </c>
    </row>
    <row r="35" spans="2:31" x14ac:dyDescent="0.45">
      <c r="B35" s="10"/>
      <c r="C35" s="10"/>
      <c r="D35" s="10"/>
      <c r="E35" s="10"/>
      <c r="F35" s="10"/>
      <c r="G35" s="10"/>
      <c r="H35" s="10"/>
      <c r="I35" s="24"/>
      <c r="J35" s="14">
        <f t="shared" si="1"/>
        <v>0</v>
      </c>
      <c r="K35" s="14" t="e">
        <f t="shared" si="0"/>
        <v>#N/A</v>
      </c>
      <c r="L35" s="14" t="e">
        <f t="shared" si="2"/>
        <v>#N/A</v>
      </c>
      <c r="M35" s="15"/>
      <c r="N35" s="14" t="e">
        <f t="shared" si="3"/>
        <v>#N/A</v>
      </c>
      <c r="O35" s="15"/>
      <c r="P35" s="14" t="e">
        <f t="shared" si="4"/>
        <v>#N/A</v>
      </c>
      <c r="Q35" s="15"/>
      <c r="R35" s="14" t="e">
        <f t="shared" si="5"/>
        <v>#N/A</v>
      </c>
      <c r="S35" s="14" t="e">
        <f t="shared" si="6"/>
        <v>#N/A</v>
      </c>
      <c r="T35" s="14" t="e">
        <f t="shared" si="7"/>
        <v>#N/A</v>
      </c>
      <c r="U35" s="16"/>
      <c r="V35" s="17">
        <f t="shared" si="8"/>
        <v>0</v>
      </c>
      <c r="W35" s="18" t="e">
        <f t="shared" si="9"/>
        <v>#N/A</v>
      </c>
      <c r="Y35" s="19">
        <v>23</v>
      </c>
      <c r="Z35" s="20">
        <v>1</v>
      </c>
      <c r="AA35" s="20">
        <v>0.8</v>
      </c>
      <c r="AC35" s="21">
        <v>24</v>
      </c>
      <c r="AD35" s="22">
        <v>5</v>
      </c>
      <c r="AE35" s="23">
        <f t="shared" si="10"/>
        <v>81</v>
      </c>
    </row>
    <row r="36" spans="2:31" x14ac:dyDescent="0.45">
      <c r="B36" s="10"/>
      <c r="C36" s="10"/>
      <c r="D36" s="10"/>
      <c r="E36" s="10"/>
      <c r="F36" s="10"/>
      <c r="G36" s="10"/>
      <c r="H36" s="10"/>
      <c r="I36" s="24"/>
      <c r="J36" s="14">
        <f t="shared" si="1"/>
        <v>0</v>
      </c>
      <c r="K36" s="14" t="e">
        <f t="shared" si="0"/>
        <v>#N/A</v>
      </c>
      <c r="L36" s="14" t="e">
        <f t="shared" si="2"/>
        <v>#N/A</v>
      </c>
      <c r="M36" s="15"/>
      <c r="N36" s="14" t="e">
        <f t="shared" si="3"/>
        <v>#N/A</v>
      </c>
      <c r="O36" s="15"/>
      <c r="P36" s="14" t="e">
        <f t="shared" si="4"/>
        <v>#N/A</v>
      </c>
      <c r="Q36" s="15"/>
      <c r="R36" s="14" t="e">
        <f t="shared" si="5"/>
        <v>#N/A</v>
      </c>
      <c r="S36" s="14" t="e">
        <f t="shared" si="6"/>
        <v>#N/A</v>
      </c>
      <c r="T36" s="14" t="e">
        <f t="shared" si="7"/>
        <v>#N/A</v>
      </c>
      <c r="U36" s="16"/>
      <c r="V36" s="17">
        <f t="shared" si="8"/>
        <v>0</v>
      </c>
      <c r="W36" s="18" t="e">
        <f t="shared" si="9"/>
        <v>#N/A</v>
      </c>
      <c r="Y36" s="19">
        <v>24</v>
      </c>
      <c r="Z36" s="20">
        <v>1</v>
      </c>
      <c r="AA36" s="20">
        <v>0.8</v>
      </c>
      <c r="AC36" s="21">
        <v>25</v>
      </c>
      <c r="AD36" s="22">
        <v>5</v>
      </c>
      <c r="AE36" s="23">
        <f t="shared" si="10"/>
        <v>86</v>
      </c>
    </row>
    <row r="37" spans="2:31" x14ac:dyDescent="0.45">
      <c r="B37" s="10"/>
      <c r="C37" s="10"/>
      <c r="D37" s="10"/>
      <c r="E37" s="10"/>
      <c r="F37" s="10"/>
      <c r="G37" s="10"/>
      <c r="H37" s="10"/>
      <c r="I37" s="24"/>
      <c r="J37" s="14">
        <f t="shared" si="1"/>
        <v>0</v>
      </c>
      <c r="K37" s="14" t="e">
        <f t="shared" si="0"/>
        <v>#N/A</v>
      </c>
      <c r="L37" s="14" t="e">
        <f t="shared" si="2"/>
        <v>#N/A</v>
      </c>
      <c r="M37" s="15"/>
      <c r="N37" s="14" t="e">
        <f t="shared" si="3"/>
        <v>#N/A</v>
      </c>
      <c r="O37" s="15"/>
      <c r="P37" s="14" t="e">
        <f t="shared" si="4"/>
        <v>#N/A</v>
      </c>
      <c r="Q37" s="15"/>
      <c r="R37" s="14" t="e">
        <f t="shared" si="5"/>
        <v>#N/A</v>
      </c>
      <c r="S37" s="14" t="e">
        <f t="shared" si="6"/>
        <v>#N/A</v>
      </c>
      <c r="T37" s="14" t="e">
        <f t="shared" si="7"/>
        <v>#N/A</v>
      </c>
      <c r="U37" s="16"/>
      <c r="V37" s="17">
        <f t="shared" si="8"/>
        <v>0</v>
      </c>
      <c r="W37" s="18" t="e">
        <f t="shared" si="9"/>
        <v>#N/A</v>
      </c>
      <c r="Y37" s="19">
        <v>25</v>
      </c>
      <c r="Z37" s="20">
        <v>1</v>
      </c>
      <c r="AA37" s="20">
        <v>0.8</v>
      </c>
      <c r="AC37" s="21">
        <v>26</v>
      </c>
      <c r="AD37" s="22">
        <v>5</v>
      </c>
      <c r="AE37" s="23">
        <f t="shared" si="10"/>
        <v>91</v>
      </c>
    </row>
    <row r="38" spans="2:31" x14ac:dyDescent="0.45">
      <c r="B38" s="10"/>
      <c r="C38" s="10"/>
      <c r="D38" s="10"/>
      <c r="E38" s="10"/>
      <c r="F38" s="10"/>
      <c r="G38" s="10"/>
      <c r="H38" s="10"/>
      <c r="I38" s="24"/>
      <c r="J38" s="14">
        <f t="shared" si="1"/>
        <v>0</v>
      </c>
      <c r="K38" s="14" t="e">
        <f t="shared" si="0"/>
        <v>#N/A</v>
      </c>
      <c r="L38" s="14" t="e">
        <f t="shared" si="2"/>
        <v>#N/A</v>
      </c>
      <c r="M38" s="15"/>
      <c r="N38" s="14" t="e">
        <f t="shared" si="3"/>
        <v>#N/A</v>
      </c>
      <c r="O38" s="15"/>
      <c r="P38" s="14" t="e">
        <f t="shared" si="4"/>
        <v>#N/A</v>
      </c>
      <c r="Q38" s="15"/>
      <c r="R38" s="14" t="e">
        <f t="shared" si="5"/>
        <v>#N/A</v>
      </c>
      <c r="S38" s="14" t="e">
        <f t="shared" si="6"/>
        <v>#N/A</v>
      </c>
      <c r="T38" s="14" t="e">
        <f t="shared" si="7"/>
        <v>#N/A</v>
      </c>
      <c r="U38" s="16"/>
      <c r="V38" s="17">
        <f t="shared" si="8"/>
        <v>0</v>
      </c>
      <c r="W38" s="18" t="e">
        <f t="shared" si="9"/>
        <v>#N/A</v>
      </c>
      <c r="Y38" s="19">
        <v>26</v>
      </c>
      <c r="Z38" s="20">
        <v>1</v>
      </c>
      <c r="AA38" s="20">
        <v>0.85</v>
      </c>
      <c r="AC38" s="21">
        <v>27</v>
      </c>
      <c r="AD38" s="22">
        <v>5</v>
      </c>
      <c r="AE38" s="23">
        <f t="shared" si="10"/>
        <v>96</v>
      </c>
    </row>
    <row r="39" spans="2:31" x14ac:dyDescent="0.45">
      <c r="B39" s="10"/>
      <c r="C39" s="10"/>
      <c r="D39" s="10"/>
      <c r="E39" s="10"/>
      <c r="F39" s="10"/>
      <c r="G39" s="10"/>
      <c r="H39" s="10"/>
      <c r="I39" s="24"/>
      <c r="J39" s="14">
        <f t="shared" si="1"/>
        <v>0</v>
      </c>
      <c r="K39" s="14" t="e">
        <f t="shared" si="0"/>
        <v>#N/A</v>
      </c>
      <c r="L39" s="14" t="e">
        <f t="shared" si="2"/>
        <v>#N/A</v>
      </c>
      <c r="M39" s="15"/>
      <c r="N39" s="14" t="e">
        <f t="shared" si="3"/>
        <v>#N/A</v>
      </c>
      <c r="O39" s="15"/>
      <c r="P39" s="14" t="e">
        <f t="shared" si="4"/>
        <v>#N/A</v>
      </c>
      <c r="Q39" s="15"/>
      <c r="R39" s="14" t="e">
        <f t="shared" si="5"/>
        <v>#N/A</v>
      </c>
      <c r="S39" s="14" t="e">
        <f t="shared" si="6"/>
        <v>#N/A</v>
      </c>
      <c r="T39" s="14" t="e">
        <f t="shared" si="7"/>
        <v>#N/A</v>
      </c>
      <c r="U39" s="16"/>
      <c r="V39" s="17">
        <f t="shared" si="8"/>
        <v>0</v>
      </c>
      <c r="W39" s="18" t="e">
        <f t="shared" si="9"/>
        <v>#N/A</v>
      </c>
      <c r="Y39" s="19">
        <v>27</v>
      </c>
      <c r="Z39" s="20">
        <v>1</v>
      </c>
      <c r="AA39" s="20">
        <v>0.85</v>
      </c>
      <c r="AC39" s="21">
        <v>28</v>
      </c>
      <c r="AD39" s="22">
        <v>5</v>
      </c>
      <c r="AE39" s="23">
        <f t="shared" si="10"/>
        <v>101</v>
      </c>
    </row>
    <row r="40" spans="2:31" x14ac:dyDescent="0.45">
      <c r="B40" s="10"/>
      <c r="C40" s="10"/>
      <c r="D40" s="10"/>
      <c r="E40" s="10"/>
      <c r="F40" s="10"/>
      <c r="G40" s="10"/>
      <c r="H40" s="10"/>
      <c r="I40" s="24"/>
      <c r="J40" s="14">
        <f t="shared" si="1"/>
        <v>0</v>
      </c>
      <c r="K40" s="14" t="e">
        <f t="shared" si="0"/>
        <v>#N/A</v>
      </c>
      <c r="L40" s="14" t="e">
        <f t="shared" si="2"/>
        <v>#N/A</v>
      </c>
      <c r="M40" s="15"/>
      <c r="N40" s="14" t="e">
        <f t="shared" si="3"/>
        <v>#N/A</v>
      </c>
      <c r="O40" s="15"/>
      <c r="P40" s="14" t="e">
        <f t="shared" si="4"/>
        <v>#N/A</v>
      </c>
      <c r="Q40" s="15"/>
      <c r="R40" s="14" t="e">
        <f t="shared" si="5"/>
        <v>#N/A</v>
      </c>
      <c r="S40" s="14" t="e">
        <f t="shared" si="6"/>
        <v>#N/A</v>
      </c>
      <c r="T40" s="14" t="e">
        <f t="shared" si="7"/>
        <v>#N/A</v>
      </c>
      <c r="U40" s="16"/>
      <c r="V40" s="17">
        <f t="shared" si="8"/>
        <v>0</v>
      </c>
      <c r="W40" s="18" t="e">
        <f t="shared" si="9"/>
        <v>#N/A</v>
      </c>
      <c r="Y40" s="19">
        <v>28</v>
      </c>
      <c r="Z40" s="20">
        <v>1</v>
      </c>
      <c r="AA40" s="20">
        <v>0.85</v>
      </c>
      <c r="AC40" s="21">
        <v>29</v>
      </c>
      <c r="AD40" s="22">
        <v>5</v>
      </c>
      <c r="AE40" s="23">
        <f t="shared" si="10"/>
        <v>106</v>
      </c>
    </row>
    <row r="41" spans="2:31" x14ac:dyDescent="0.45">
      <c r="B41" s="10"/>
      <c r="C41" s="10"/>
      <c r="D41" s="10"/>
      <c r="E41" s="10"/>
      <c r="F41" s="10"/>
      <c r="G41" s="10"/>
      <c r="H41" s="10"/>
      <c r="I41" s="24"/>
      <c r="J41" s="14">
        <f t="shared" si="1"/>
        <v>0</v>
      </c>
      <c r="K41" s="14" t="e">
        <f t="shared" si="0"/>
        <v>#N/A</v>
      </c>
      <c r="L41" s="14" t="e">
        <f t="shared" si="2"/>
        <v>#N/A</v>
      </c>
      <c r="M41" s="15"/>
      <c r="N41" s="14" t="e">
        <f t="shared" si="3"/>
        <v>#N/A</v>
      </c>
      <c r="O41" s="15"/>
      <c r="P41" s="14" t="e">
        <f t="shared" si="4"/>
        <v>#N/A</v>
      </c>
      <c r="Q41" s="15"/>
      <c r="R41" s="14" t="e">
        <f t="shared" si="5"/>
        <v>#N/A</v>
      </c>
      <c r="S41" s="14" t="e">
        <f t="shared" si="6"/>
        <v>#N/A</v>
      </c>
      <c r="T41" s="14" t="e">
        <f t="shared" si="7"/>
        <v>#N/A</v>
      </c>
      <c r="U41" s="16"/>
      <c r="V41" s="17">
        <f t="shared" si="8"/>
        <v>0</v>
      </c>
      <c r="W41" s="18" t="e">
        <f t="shared" si="9"/>
        <v>#N/A</v>
      </c>
      <c r="Y41" s="19">
        <v>29</v>
      </c>
      <c r="Z41" s="20">
        <v>1</v>
      </c>
      <c r="AA41" s="20">
        <v>0.85</v>
      </c>
      <c r="AC41" s="21">
        <v>30</v>
      </c>
      <c r="AD41" s="22">
        <v>5</v>
      </c>
      <c r="AE41" s="23">
        <f t="shared" si="10"/>
        <v>111</v>
      </c>
    </row>
    <row r="42" spans="2:31" x14ac:dyDescent="0.45">
      <c r="B42" s="10"/>
      <c r="C42" s="10"/>
      <c r="D42" s="10"/>
      <c r="E42" s="10"/>
      <c r="F42" s="10"/>
      <c r="G42" s="10"/>
      <c r="H42" s="10"/>
      <c r="I42" s="24"/>
      <c r="J42" s="14">
        <f t="shared" si="1"/>
        <v>0</v>
      </c>
      <c r="K42" s="14" t="e">
        <f t="shared" si="0"/>
        <v>#N/A</v>
      </c>
      <c r="L42" s="14" t="e">
        <f t="shared" si="2"/>
        <v>#N/A</v>
      </c>
      <c r="M42" s="15"/>
      <c r="N42" s="14" t="e">
        <f t="shared" si="3"/>
        <v>#N/A</v>
      </c>
      <c r="O42" s="15"/>
      <c r="P42" s="14" t="e">
        <f t="shared" si="4"/>
        <v>#N/A</v>
      </c>
      <c r="Q42" s="15"/>
      <c r="R42" s="14" t="e">
        <f t="shared" si="5"/>
        <v>#N/A</v>
      </c>
      <c r="S42" s="14" t="e">
        <f t="shared" si="6"/>
        <v>#N/A</v>
      </c>
      <c r="T42" s="14" t="e">
        <f t="shared" si="7"/>
        <v>#N/A</v>
      </c>
      <c r="U42" s="16"/>
      <c r="V42" s="17">
        <f t="shared" si="8"/>
        <v>0</v>
      </c>
      <c r="W42" s="18" t="e">
        <f t="shared" si="9"/>
        <v>#N/A</v>
      </c>
      <c r="Y42" s="19">
        <v>30</v>
      </c>
      <c r="Z42" s="20">
        <v>1</v>
      </c>
      <c r="AA42" s="20">
        <v>0.85</v>
      </c>
      <c r="AC42" s="21">
        <v>31</v>
      </c>
      <c r="AD42" s="22">
        <v>5</v>
      </c>
      <c r="AE42" s="23">
        <f t="shared" si="10"/>
        <v>116</v>
      </c>
    </row>
    <row r="43" spans="2:31" x14ac:dyDescent="0.45">
      <c r="B43" s="10"/>
      <c r="C43" s="10"/>
      <c r="D43" s="10"/>
      <c r="E43" s="10"/>
      <c r="F43" s="10"/>
      <c r="G43" s="10"/>
      <c r="H43" s="10"/>
      <c r="I43" s="24"/>
      <c r="J43" s="14">
        <f t="shared" si="1"/>
        <v>0</v>
      </c>
      <c r="K43" s="14" t="e">
        <f t="shared" si="0"/>
        <v>#N/A</v>
      </c>
      <c r="L43" s="14" t="e">
        <f t="shared" si="2"/>
        <v>#N/A</v>
      </c>
      <c r="M43" s="15"/>
      <c r="N43" s="14" t="e">
        <f t="shared" si="3"/>
        <v>#N/A</v>
      </c>
      <c r="O43" s="15"/>
      <c r="P43" s="14" t="e">
        <f t="shared" si="4"/>
        <v>#N/A</v>
      </c>
      <c r="Q43" s="15"/>
      <c r="R43" s="14" t="e">
        <f t="shared" si="5"/>
        <v>#N/A</v>
      </c>
      <c r="S43" s="14" t="e">
        <f t="shared" si="6"/>
        <v>#N/A</v>
      </c>
      <c r="T43" s="14" t="e">
        <f t="shared" si="7"/>
        <v>#N/A</v>
      </c>
      <c r="U43" s="16"/>
      <c r="V43" s="17">
        <f t="shared" si="8"/>
        <v>0</v>
      </c>
      <c r="W43" s="18" t="e">
        <f t="shared" si="9"/>
        <v>#N/A</v>
      </c>
      <c r="Y43" s="19">
        <v>31</v>
      </c>
      <c r="Z43" s="20">
        <v>1</v>
      </c>
      <c r="AA43" s="20">
        <v>0.85</v>
      </c>
      <c r="AC43" s="21">
        <v>32</v>
      </c>
      <c r="AD43" s="22">
        <v>5</v>
      </c>
      <c r="AE43" s="23">
        <f t="shared" si="10"/>
        <v>121</v>
      </c>
    </row>
    <row r="44" spans="2:31" x14ac:dyDescent="0.45">
      <c r="B44" s="10"/>
      <c r="C44" s="10"/>
      <c r="D44" s="10"/>
      <c r="E44" s="10"/>
      <c r="F44" s="10"/>
      <c r="G44" s="10"/>
      <c r="H44" s="10"/>
      <c r="I44" s="24"/>
      <c r="J44" s="14">
        <f t="shared" si="1"/>
        <v>0</v>
      </c>
      <c r="K44" s="14" t="e">
        <f t="shared" ref="K44:K66" si="11">VLOOKUP(D44,$AC$12:$AE$66,3,0)</f>
        <v>#N/A</v>
      </c>
      <c r="L44" s="14" t="e">
        <f t="shared" si="2"/>
        <v>#N/A</v>
      </c>
      <c r="M44" s="15"/>
      <c r="N44" s="14" t="e">
        <f t="shared" si="3"/>
        <v>#N/A</v>
      </c>
      <c r="O44" s="15"/>
      <c r="P44" s="14" t="e">
        <f t="shared" si="4"/>
        <v>#N/A</v>
      </c>
      <c r="Q44" s="15"/>
      <c r="R44" s="14" t="e">
        <f t="shared" si="5"/>
        <v>#N/A</v>
      </c>
      <c r="S44" s="14" t="e">
        <f t="shared" si="6"/>
        <v>#N/A</v>
      </c>
      <c r="T44" s="14" t="e">
        <f t="shared" si="7"/>
        <v>#N/A</v>
      </c>
      <c r="U44" s="16"/>
      <c r="V44" s="17">
        <f t="shared" si="8"/>
        <v>0</v>
      </c>
      <c r="W44" s="18" t="e">
        <f t="shared" si="9"/>
        <v>#N/A</v>
      </c>
      <c r="Y44" s="19">
        <v>32</v>
      </c>
      <c r="Z44" s="20">
        <v>1</v>
      </c>
      <c r="AA44" s="20">
        <v>0.85</v>
      </c>
      <c r="AC44" s="21">
        <v>33</v>
      </c>
      <c r="AD44" s="22">
        <v>5</v>
      </c>
      <c r="AE44" s="23">
        <f t="shared" si="10"/>
        <v>126</v>
      </c>
    </row>
    <row r="45" spans="2:31" x14ac:dyDescent="0.45">
      <c r="B45" s="10"/>
      <c r="C45" s="10"/>
      <c r="D45" s="10"/>
      <c r="E45" s="10"/>
      <c r="F45" s="10"/>
      <c r="G45" s="10"/>
      <c r="H45" s="10"/>
      <c r="I45" s="24"/>
      <c r="J45" s="14">
        <f t="shared" si="1"/>
        <v>0</v>
      </c>
      <c r="K45" s="14" t="e">
        <f t="shared" si="11"/>
        <v>#N/A</v>
      </c>
      <c r="L45" s="14" t="e">
        <f t="shared" si="2"/>
        <v>#N/A</v>
      </c>
      <c r="M45" s="15"/>
      <c r="N45" s="14" t="e">
        <f t="shared" si="3"/>
        <v>#N/A</v>
      </c>
      <c r="O45" s="15"/>
      <c r="P45" s="14" t="e">
        <f t="shared" si="4"/>
        <v>#N/A</v>
      </c>
      <c r="Q45" s="15"/>
      <c r="R45" s="14" t="e">
        <f t="shared" si="5"/>
        <v>#N/A</v>
      </c>
      <c r="S45" s="14" t="e">
        <f t="shared" si="6"/>
        <v>#N/A</v>
      </c>
      <c r="T45" s="14" t="e">
        <f t="shared" si="7"/>
        <v>#N/A</v>
      </c>
      <c r="U45" s="16"/>
      <c r="V45" s="17">
        <f t="shared" si="8"/>
        <v>0</v>
      </c>
      <c r="W45" s="18" t="e">
        <f t="shared" si="9"/>
        <v>#N/A</v>
      </c>
      <c r="Y45" s="19">
        <v>33</v>
      </c>
      <c r="Z45" s="20">
        <v>1</v>
      </c>
      <c r="AA45" s="20">
        <v>0.85</v>
      </c>
      <c r="AC45" s="21">
        <v>34</v>
      </c>
      <c r="AD45" s="22">
        <v>5</v>
      </c>
      <c r="AE45" s="23">
        <f t="shared" si="10"/>
        <v>131</v>
      </c>
    </row>
    <row r="46" spans="2:31" x14ac:dyDescent="0.45">
      <c r="B46" s="10"/>
      <c r="C46" s="10"/>
      <c r="D46" s="10"/>
      <c r="E46" s="10"/>
      <c r="F46" s="10"/>
      <c r="G46" s="10"/>
      <c r="H46" s="10"/>
      <c r="I46" s="24"/>
      <c r="J46" s="14">
        <f t="shared" si="1"/>
        <v>0</v>
      </c>
      <c r="K46" s="14" t="e">
        <f t="shared" si="11"/>
        <v>#N/A</v>
      </c>
      <c r="L46" s="14" t="e">
        <f t="shared" si="2"/>
        <v>#N/A</v>
      </c>
      <c r="M46" s="15"/>
      <c r="N46" s="14" t="e">
        <f t="shared" si="3"/>
        <v>#N/A</v>
      </c>
      <c r="O46" s="15"/>
      <c r="P46" s="14" t="e">
        <f t="shared" si="4"/>
        <v>#N/A</v>
      </c>
      <c r="Q46" s="15"/>
      <c r="R46" s="14" t="e">
        <f t="shared" si="5"/>
        <v>#N/A</v>
      </c>
      <c r="S46" s="14" t="e">
        <f t="shared" si="6"/>
        <v>#N/A</v>
      </c>
      <c r="T46" s="14" t="e">
        <f t="shared" si="7"/>
        <v>#N/A</v>
      </c>
      <c r="U46" s="16"/>
      <c r="V46" s="17">
        <f t="shared" si="8"/>
        <v>0</v>
      </c>
      <c r="W46" s="18" t="e">
        <f t="shared" si="9"/>
        <v>#N/A</v>
      </c>
      <c r="Y46" s="19">
        <v>34</v>
      </c>
      <c r="Z46" s="20">
        <v>1</v>
      </c>
      <c r="AA46" s="20">
        <v>0.85</v>
      </c>
      <c r="AC46" s="21">
        <v>35</v>
      </c>
      <c r="AD46" s="22">
        <v>5</v>
      </c>
      <c r="AE46" s="23">
        <f t="shared" si="10"/>
        <v>136</v>
      </c>
    </row>
    <row r="47" spans="2:31" x14ac:dyDescent="0.45">
      <c r="B47" s="10"/>
      <c r="C47" s="10"/>
      <c r="D47" s="10"/>
      <c r="E47" s="10"/>
      <c r="F47" s="10"/>
      <c r="G47" s="10"/>
      <c r="H47" s="10"/>
      <c r="I47" s="24"/>
      <c r="J47" s="14">
        <f t="shared" si="1"/>
        <v>0</v>
      </c>
      <c r="K47" s="14" t="e">
        <f t="shared" si="11"/>
        <v>#N/A</v>
      </c>
      <c r="L47" s="14" t="e">
        <f t="shared" si="2"/>
        <v>#N/A</v>
      </c>
      <c r="M47" s="15"/>
      <c r="N47" s="14" t="e">
        <f t="shared" si="3"/>
        <v>#N/A</v>
      </c>
      <c r="O47" s="15"/>
      <c r="P47" s="14" t="e">
        <f t="shared" si="4"/>
        <v>#N/A</v>
      </c>
      <c r="Q47" s="15"/>
      <c r="R47" s="14" t="e">
        <f t="shared" si="5"/>
        <v>#N/A</v>
      </c>
      <c r="S47" s="14" t="e">
        <f t="shared" si="6"/>
        <v>#N/A</v>
      </c>
      <c r="T47" s="14" t="e">
        <f t="shared" si="7"/>
        <v>#N/A</v>
      </c>
      <c r="U47" s="16"/>
      <c r="V47" s="17">
        <f t="shared" si="8"/>
        <v>0</v>
      </c>
      <c r="W47" s="18" t="e">
        <f t="shared" si="9"/>
        <v>#N/A</v>
      </c>
      <c r="Y47" s="19">
        <v>35</v>
      </c>
      <c r="Z47" s="20">
        <v>1</v>
      </c>
      <c r="AA47" s="20">
        <v>0.95</v>
      </c>
      <c r="AC47" s="21">
        <v>36</v>
      </c>
      <c r="AD47" s="22">
        <v>5</v>
      </c>
      <c r="AE47" s="23">
        <f t="shared" si="10"/>
        <v>141</v>
      </c>
    </row>
    <row r="48" spans="2:31" x14ac:dyDescent="0.45">
      <c r="B48" s="10"/>
      <c r="C48" s="10"/>
      <c r="D48" s="10"/>
      <c r="E48" s="10"/>
      <c r="F48" s="10"/>
      <c r="G48" s="10"/>
      <c r="H48" s="10"/>
      <c r="I48" s="24"/>
      <c r="J48" s="14">
        <f t="shared" si="1"/>
        <v>0</v>
      </c>
      <c r="K48" s="14" t="e">
        <f t="shared" si="11"/>
        <v>#N/A</v>
      </c>
      <c r="L48" s="14" t="e">
        <f t="shared" si="2"/>
        <v>#N/A</v>
      </c>
      <c r="M48" s="15"/>
      <c r="N48" s="14" t="e">
        <f t="shared" si="3"/>
        <v>#N/A</v>
      </c>
      <c r="O48" s="15"/>
      <c r="P48" s="14" t="e">
        <f t="shared" si="4"/>
        <v>#N/A</v>
      </c>
      <c r="Q48" s="15"/>
      <c r="R48" s="14" t="e">
        <f t="shared" si="5"/>
        <v>#N/A</v>
      </c>
      <c r="S48" s="14" t="e">
        <f t="shared" si="6"/>
        <v>#N/A</v>
      </c>
      <c r="T48" s="14" t="e">
        <f t="shared" si="7"/>
        <v>#N/A</v>
      </c>
      <c r="U48" s="16"/>
      <c r="V48" s="17">
        <f t="shared" si="8"/>
        <v>0</v>
      </c>
      <c r="W48" s="18" t="e">
        <f t="shared" si="9"/>
        <v>#N/A</v>
      </c>
      <c r="Y48" s="19">
        <v>36</v>
      </c>
      <c r="Z48" s="20">
        <v>1</v>
      </c>
      <c r="AA48" s="20">
        <v>0.95</v>
      </c>
      <c r="AC48" s="21">
        <v>37</v>
      </c>
      <c r="AD48" s="22">
        <v>5</v>
      </c>
      <c r="AE48" s="23">
        <f t="shared" si="10"/>
        <v>146</v>
      </c>
    </row>
    <row r="49" spans="2:31" x14ac:dyDescent="0.45">
      <c r="B49" s="10"/>
      <c r="C49" s="10"/>
      <c r="D49" s="10"/>
      <c r="E49" s="10"/>
      <c r="F49" s="10"/>
      <c r="G49" s="10"/>
      <c r="H49" s="10"/>
      <c r="I49" s="24"/>
      <c r="J49" s="14">
        <f t="shared" si="1"/>
        <v>0</v>
      </c>
      <c r="K49" s="14" t="e">
        <f t="shared" si="11"/>
        <v>#N/A</v>
      </c>
      <c r="L49" s="14" t="e">
        <f t="shared" si="2"/>
        <v>#N/A</v>
      </c>
      <c r="M49" s="15"/>
      <c r="N49" s="14" t="e">
        <f t="shared" si="3"/>
        <v>#N/A</v>
      </c>
      <c r="O49" s="15"/>
      <c r="P49" s="14" t="e">
        <f t="shared" si="4"/>
        <v>#N/A</v>
      </c>
      <c r="Q49" s="15"/>
      <c r="R49" s="14" t="e">
        <f t="shared" si="5"/>
        <v>#N/A</v>
      </c>
      <c r="S49" s="14" t="e">
        <f t="shared" si="6"/>
        <v>#N/A</v>
      </c>
      <c r="T49" s="14" t="e">
        <f t="shared" si="7"/>
        <v>#N/A</v>
      </c>
      <c r="U49" s="16"/>
      <c r="V49" s="17">
        <f t="shared" si="8"/>
        <v>0</v>
      </c>
      <c r="W49" s="18" t="e">
        <f t="shared" si="9"/>
        <v>#N/A</v>
      </c>
      <c r="Y49" s="19">
        <v>37</v>
      </c>
      <c r="Z49" s="20">
        <v>1</v>
      </c>
      <c r="AA49" s="20">
        <v>0.95</v>
      </c>
      <c r="AC49" s="21">
        <v>38</v>
      </c>
      <c r="AD49" s="22">
        <v>5</v>
      </c>
      <c r="AE49" s="23">
        <f t="shared" si="10"/>
        <v>151</v>
      </c>
    </row>
    <row r="50" spans="2:31" x14ac:dyDescent="0.45">
      <c r="B50" s="10"/>
      <c r="C50" s="10"/>
      <c r="D50" s="10"/>
      <c r="E50" s="10"/>
      <c r="F50" s="10"/>
      <c r="G50" s="10"/>
      <c r="H50" s="10"/>
      <c r="I50" s="24"/>
      <c r="J50" s="14">
        <f t="shared" si="1"/>
        <v>0</v>
      </c>
      <c r="K50" s="14" t="e">
        <f t="shared" si="11"/>
        <v>#N/A</v>
      </c>
      <c r="L50" s="14" t="e">
        <f t="shared" si="2"/>
        <v>#N/A</v>
      </c>
      <c r="M50" s="15"/>
      <c r="N50" s="14" t="e">
        <f t="shared" si="3"/>
        <v>#N/A</v>
      </c>
      <c r="O50" s="15"/>
      <c r="P50" s="14" t="e">
        <f t="shared" si="4"/>
        <v>#N/A</v>
      </c>
      <c r="Q50" s="15"/>
      <c r="R50" s="14" t="e">
        <f t="shared" si="5"/>
        <v>#N/A</v>
      </c>
      <c r="S50" s="14" t="e">
        <f t="shared" si="6"/>
        <v>#N/A</v>
      </c>
      <c r="T50" s="14" t="e">
        <f t="shared" si="7"/>
        <v>#N/A</v>
      </c>
      <c r="U50" s="16"/>
      <c r="V50" s="17">
        <f t="shared" si="8"/>
        <v>0</v>
      </c>
      <c r="W50" s="18" t="e">
        <f t="shared" si="9"/>
        <v>#N/A</v>
      </c>
      <c r="Y50" s="19">
        <v>38</v>
      </c>
      <c r="Z50" s="20">
        <v>1</v>
      </c>
      <c r="AA50" s="20">
        <v>0.95</v>
      </c>
      <c r="AC50" s="21">
        <v>39</v>
      </c>
      <c r="AD50" s="22">
        <v>5</v>
      </c>
      <c r="AE50" s="23">
        <f t="shared" si="10"/>
        <v>156</v>
      </c>
    </row>
    <row r="51" spans="2:31" x14ac:dyDescent="0.45">
      <c r="B51" s="10"/>
      <c r="C51" s="10"/>
      <c r="D51" s="10"/>
      <c r="E51" s="10"/>
      <c r="F51" s="10"/>
      <c r="G51" s="10"/>
      <c r="H51" s="10"/>
      <c r="I51" s="24"/>
      <c r="J51" s="14">
        <f t="shared" si="1"/>
        <v>0</v>
      </c>
      <c r="K51" s="14" t="e">
        <f t="shared" si="11"/>
        <v>#N/A</v>
      </c>
      <c r="L51" s="14" t="e">
        <f t="shared" si="2"/>
        <v>#N/A</v>
      </c>
      <c r="M51" s="15"/>
      <c r="N51" s="14" t="e">
        <f t="shared" si="3"/>
        <v>#N/A</v>
      </c>
      <c r="O51" s="15"/>
      <c r="P51" s="14" t="e">
        <f t="shared" si="4"/>
        <v>#N/A</v>
      </c>
      <c r="Q51" s="15"/>
      <c r="R51" s="14" t="e">
        <f t="shared" si="5"/>
        <v>#N/A</v>
      </c>
      <c r="S51" s="14" t="e">
        <f t="shared" si="6"/>
        <v>#N/A</v>
      </c>
      <c r="T51" s="14" t="e">
        <f t="shared" si="7"/>
        <v>#N/A</v>
      </c>
      <c r="U51" s="16"/>
      <c r="V51" s="17">
        <f t="shared" si="8"/>
        <v>0</v>
      </c>
      <c r="W51" s="18" t="e">
        <f t="shared" si="9"/>
        <v>#N/A</v>
      </c>
      <c r="Y51" s="19">
        <v>39</v>
      </c>
      <c r="Z51" s="20">
        <v>1</v>
      </c>
      <c r="AA51" s="20">
        <v>0.95</v>
      </c>
      <c r="AC51" s="21">
        <v>40</v>
      </c>
      <c r="AD51" s="22">
        <v>5</v>
      </c>
      <c r="AE51" s="23">
        <f t="shared" si="10"/>
        <v>161</v>
      </c>
    </row>
    <row r="52" spans="2:31" x14ac:dyDescent="0.45">
      <c r="B52" s="10"/>
      <c r="C52" s="10"/>
      <c r="D52" s="10"/>
      <c r="E52" s="10"/>
      <c r="F52" s="10"/>
      <c r="G52" s="10"/>
      <c r="H52" s="10"/>
      <c r="I52" s="24"/>
      <c r="J52" s="14">
        <f t="shared" si="1"/>
        <v>0</v>
      </c>
      <c r="K52" s="14" t="e">
        <f t="shared" si="11"/>
        <v>#N/A</v>
      </c>
      <c r="L52" s="14" t="e">
        <f t="shared" si="2"/>
        <v>#N/A</v>
      </c>
      <c r="M52" s="15"/>
      <c r="N52" s="14" t="e">
        <f t="shared" si="3"/>
        <v>#N/A</v>
      </c>
      <c r="O52" s="15"/>
      <c r="P52" s="14" t="e">
        <f t="shared" si="4"/>
        <v>#N/A</v>
      </c>
      <c r="Q52" s="15"/>
      <c r="R52" s="14" t="e">
        <f t="shared" si="5"/>
        <v>#N/A</v>
      </c>
      <c r="S52" s="14" t="e">
        <f t="shared" si="6"/>
        <v>#N/A</v>
      </c>
      <c r="T52" s="14" t="e">
        <f t="shared" si="7"/>
        <v>#N/A</v>
      </c>
      <c r="U52" s="16"/>
      <c r="V52" s="17">
        <f t="shared" si="8"/>
        <v>0</v>
      </c>
      <c r="W52" s="18" t="e">
        <f t="shared" si="9"/>
        <v>#N/A</v>
      </c>
      <c r="Y52" s="19">
        <v>40</v>
      </c>
      <c r="Z52" s="20">
        <v>1</v>
      </c>
      <c r="AA52" s="20">
        <v>0.95</v>
      </c>
      <c r="AC52" s="21">
        <v>41</v>
      </c>
      <c r="AD52" s="22">
        <v>5</v>
      </c>
      <c r="AE52" s="23">
        <f t="shared" si="10"/>
        <v>166</v>
      </c>
    </row>
    <row r="53" spans="2:31" x14ac:dyDescent="0.45">
      <c r="B53" s="10"/>
      <c r="C53" s="10"/>
      <c r="D53" s="10"/>
      <c r="E53" s="10"/>
      <c r="F53" s="10"/>
      <c r="G53" s="10"/>
      <c r="H53" s="10"/>
      <c r="I53" s="24"/>
      <c r="J53" s="14">
        <f t="shared" si="1"/>
        <v>0</v>
      </c>
      <c r="K53" s="14" t="e">
        <f t="shared" si="11"/>
        <v>#N/A</v>
      </c>
      <c r="L53" s="14" t="e">
        <f t="shared" si="2"/>
        <v>#N/A</v>
      </c>
      <c r="M53" s="15"/>
      <c r="N53" s="14" t="e">
        <f t="shared" si="3"/>
        <v>#N/A</v>
      </c>
      <c r="O53" s="15"/>
      <c r="P53" s="14" t="e">
        <f t="shared" si="4"/>
        <v>#N/A</v>
      </c>
      <c r="Q53" s="15"/>
      <c r="R53" s="14" t="e">
        <f t="shared" si="5"/>
        <v>#N/A</v>
      </c>
      <c r="S53" s="14" t="e">
        <f t="shared" si="6"/>
        <v>#N/A</v>
      </c>
      <c r="T53" s="14" t="e">
        <f t="shared" si="7"/>
        <v>#N/A</v>
      </c>
      <c r="U53" s="16"/>
      <c r="V53" s="17">
        <f t="shared" si="8"/>
        <v>0</v>
      </c>
      <c r="W53" s="18" t="e">
        <f t="shared" si="9"/>
        <v>#N/A</v>
      </c>
      <c r="AC53" s="21">
        <v>42</v>
      </c>
      <c r="AD53" s="22">
        <v>5</v>
      </c>
      <c r="AE53" s="23">
        <f t="shared" si="10"/>
        <v>171</v>
      </c>
    </row>
    <row r="54" spans="2:31" x14ac:dyDescent="0.45">
      <c r="B54" s="10"/>
      <c r="C54" s="10"/>
      <c r="D54" s="10"/>
      <c r="E54" s="10"/>
      <c r="F54" s="10"/>
      <c r="G54" s="10"/>
      <c r="H54" s="10"/>
      <c r="I54" s="24"/>
      <c r="J54" s="14">
        <f t="shared" si="1"/>
        <v>0</v>
      </c>
      <c r="K54" s="14" t="e">
        <f t="shared" si="11"/>
        <v>#N/A</v>
      </c>
      <c r="L54" s="14" t="e">
        <f t="shared" si="2"/>
        <v>#N/A</v>
      </c>
      <c r="M54" s="15"/>
      <c r="N54" s="14" t="e">
        <f t="shared" si="3"/>
        <v>#N/A</v>
      </c>
      <c r="O54" s="15"/>
      <c r="P54" s="14" t="e">
        <f t="shared" si="4"/>
        <v>#N/A</v>
      </c>
      <c r="Q54" s="15"/>
      <c r="R54" s="14" t="e">
        <f t="shared" si="5"/>
        <v>#N/A</v>
      </c>
      <c r="S54" s="14" t="e">
        <f t="shared" si="6"/>
        <v>#N/A</v>
      </c>
      <c r="T54" s="14" t="e">
        <f t="shared" si="7"/>
        <v>#N/A</v>
      </c>
      <c r="U54" s="16"/>
      <c r="V54" s="17">
        <f t="shared" si="8"/>
        <v>0</v>
      </c>
      <c r="W54" s="18" t="e">
        <f t="shared" si="9"/>
        <v>#N/A</v>
      </c>
      <c r="AC54" s="21">
        <v>43</v>
      </c>
      <c r="AD54" s="22">
        <v>5</v>
      </c>
      <c r="AE54" s="23">
        <f t="shared" si="10"/>
        <v>176</v>
      </c>
    </row>
    <row r="55" spans="2:31" x14ac:dyDescent="0.45">
      <c r="B55" s="10"/>
      <c r="C55" s="10"/>
      <c r="D55" s="10"/>
      <c r="E55" s="10"/>
      <c r="F55" s="10"/>
      <c r="G55" s="10"/>
      <c r="H55" s="10"/>
      <c r="I55" s="24"/>
      <c r="J55" s="14">
        <f t="shared" si="1"/>
        <v>0</v>
      </c>
      <c r="K55" s="14" t="e">
        <f t="shared" si="11"/>
        <v>#N/A</v>
      </c>
      <c r="L55" s="14" t="e">
        <f t="shared" si="2"/>
        <v>#N/A</v>
      </c>
      <c r="M55" s="15"/>
      <c r="N55" s="14" t="e">
        <f t="shared" si="3"/>
        <v>#N/A</v>
      </c>
      <c r="O55" s="15"/>
      <c r="P55" s="14" t="e">
        <f t="shared" si="4"/>
        <v>#N/A</v>
      </c>
      <c r="Q55" s="15"/>
      <c r="R55" s="14" t="e">
        <f t="shared" si="5"/>
        <v>#N/A</v>
      </c>
      <c r="S55" s="14" t="e">
        <f t="shared" si="6"/>
        <v>#N/A</v>
      </c>
      <c r="T55" s="14" t="e">
        <f t="shared" si="7"/>
        <v>#N/A</v>
      </c>
      <c r="U55" s="16"/>
      <c r="V55" s="17">
        <f t="shared" si="8"/>
        <v>0</v>
      </c>
      <c r="W55" s="18" t="e">
        <f t="shared" si="9"/>
        <v>#N/A</v>
      </c>
      <c r="AC55" s="21">
        <v>44</v>
      </c>
      <c r="AD55" s="22">
        <v>5</v>
      </c>
      <c r="AE55" s="23">
        <f t="shared" si="10"/>
        <v>181</v>
      </c>
    </row>
    <row r="56" spans="2:31" x14ac:dyDescent="0.45">
      <c r="B56" s="10"/>
      <c r="C56" s="10"/>
      <c r="D56" s="10"/>
      <c r="E56" s="10"/>
      <c r="F56" s="10"/>
      <c r="G56" s="10"/>
      <c r="H56" s="10"/>
      <c r="I56" s="24"/>
      <c r="J56" s="14">
        <f t="shared" si="1"/>
        <v>0</v>
      </c>
      <c r="K56" s="14" t="e">
        <f t="shared" si="11"/>
        <v>#N/A</v>
      </c>
      <c r="L56" s="14" t="e">
        <f t="shared" si="2"/>
        <v>#N/A</v>
      </c>
      <c r="M56" s="15"/>
      <c r="N56" s="14" t="e">
        <f t="shared" si="3"/>
        <v>#N/A</v>
      </c>
      <c r="O56" s="15"/>
      <c r="P56" s="14" t="e">
        <f t="shared" si="4"/>
        <v>#N/A</v>
      </c>
      <c r="Q56" s="15"/>
      <c r="R56" s="14" t="e">
        <f t="shared" si="5"/>
        <v>#N/A</v>
      </c>
      <c r="S56" s="14" t="e">
        <f t="shared" si="6"/>
        <v>#N/A</v>
      </c>
      <c r="T56" s="14" t="e">
        <f t="shared" si="7"/>
        <v>#N/A</v>
      </c>
      <c r="U56" s="16"/>
      <c r="V56" s="17">
        <f t="shared" si="8"/>
        <v>0</v>
      </c>
      <c r="W56" s="18" t="e">
        <f t="shared" si="9"/>
        <v>#N/A</v>
      </c>
      <c r="AC56" s="21">
        <v>45</v>
      </c>
      <c r="AD56" s="22">
        <v>5</v>
      </c>
      <c r="AE56" s="23">
        <f t="shared" si="10"/>
        <v>186</v>
      </c>
    </row>
    <row r="57" spans="2:31" x14ac:dyDescent="0.45">
      <c r="B57" s="10"/>
      <c r="C57" s="10"/>
      <c r="D57" s="10"/>
      <c r="E57" s="10"/>
      <c r="F57" s="10"/>
      <c r="G57" s="10"/>
      <c r="H57" s="10"/>
      <c r="I57" s="24"/>
      <c r="J57" s="14">
        <f t="shared" si="1"/>
        <v>0</v>
      </c>
      <c r="K57" s="14" t="e">
        <f t="shared" si="11"/>
        <v>#N/A</v>
      </c>
      <c r="L57" s="14" t="e">
        <f t="shared" si="2"/>
        <v>#N/A</v>
      </c>
      <c r="M57" s="15"/>
      <c r="N57" s="14" t="e">
        <f t="shared" si="3"/>
        <v>#N/A</v>
      </c>
      <c r="O57" s="15"/>
      <c r="P57" s="14" t="e">
        <f t="shared" si="4"/>
        <v>#N/A</v>
      </c>
      <c r="Q57" s="15"/>
      <c r="R57" s="14" t="e">
        <f t="shared" si="5"/>
        <v>#N/A</v>
      </c>
      <c r="S57" s="14" t="e">
        <f t="shared" si="6"/>
        <v>#N/A</v>
      </c>
      <c r="T57" s="14" t="e">
        <f t="shared" si="7"/>
        <v>#N/A</v>
      </c>
      <c r="U57" s="16"/>
      <c r="V57" s="17">
        <f t="shared" si="8"/>
        <v>0</v>
      </c>
      <c r="W57" s="18" t="e">
        <f t="shared" si="9"/>
        <v>#N/A</v>
      </c>
      <c r="AC57" s="21">
        <v>46</v>
      </c>
      <c r="AD57" s="22">
        <v>5</v>
      </c>
      <c r="AE57" s="23">
        <f t="shared" si="10"/>
        <v>191</v>
      </c>
    </row>
    <row r="58" spans="2:31" x14ac:dyDescent="0.45">
      <c r="B58" s="10"/>
      <c r="C58" s="10"/>
      <c r="D58" s="10"/>
      <c r="E58" s="10"/>
      <c r="F58" s="10"/>
      <c r="G58" s="10"/>
      <c r="H58" s="10"/>
      <c r="I58" s="24"/>
      <c r="J58" s="14">
        <f t="shared" si="1"/>
        <v>0</v>
      </c>
      <c r="K58" s="14" t="e">
        <f t="shared" si="11"/>
        <v>#N/A</v>
      </c>
      <c r="L58" s="14" t="e">
        <f t="shared" si="2"/>
        <v>#N/A</v>
      </c>
      <c r="M58" s="15"/>
      <c r="N58" s="14" t="e">
        <f t="shared" si="3"/>
        <v>#N/A</v>
      </c>
      <c r="O58" s="15"/>
      <c r="P58" s="14" t="e">
        <f t="shared" si="4"/>
        <v>#N/A</v>
      </c>
      <c r="Q58" s="15"/>
      <c r="R58" s="14" t="e">
        <f t="shared" si="5"/>
        <v>#N/A</v>
      </c>
      <c r="S58" s="14" t="e">
        <f t="shared" si="6"/>
        <v>#N/A</v>
      </c>
      <c r="T58" s="14" t="e">
        <f t="shared" si="7"/>
        <v>#N/A</v>
      </c>
      <c r="U58" s="16"/>
      <c r="V58" s="17">
        <f t="shared" si="8"/>
        <v>0</v>
      </c>
      <c r="W58" s="18" t="e">
        <f t="shared" si="9"/>
        <v>#N/A</v>
      </c>
      <c r="AC58" s="21">
        <v>47</v>
      </c>
      <c r="AD58" s="22">
        <v>5</v>
      </c>
      <c r="AE58" s="23">
        <f t="shared" si="10"/>
        <v>196</v>
      </c>
    </row>
    <row r="59" spans="2:31" x14ac:dyDescent="0.45">
      <c r="B59" s="10"/>
      <c r="C59" s="10"/>
      <c r="D59" s="10"/>
      <c r="E59" s="10"/>
      <c r="F59" s="10"/>
      <c r="G59" s="10"/>
      <c r="H59" s="10"/>
      <c r="I59" s="24"/>
      <c r="J59" s="14">
        <f t="shared" si="1"/>
        <v>0</v>
      </c>
      <c r="K59" s="14" t="e">
        <f t="shared" si="11"/>
        <v>#N/A</v>
      </c>
      <c r="L59" s="14" t="e">
        <f t="shared" si="2"/>
        <v>#N/A</v>
      </c>
      <c r="M59" s="15"/>
      <c r="N59" s="14" t="e">
        <f t="shared" si="3"/>
        <v>#N/A</v>
      </c>
      <c r="O59" s="15"/>
      <c r="P59" s="14" t="e">
        <f t="shared" si="4"/>
        <v>#N/A</v>
      </c>
      <c r="Q59" s="15"/>
      <c r="R59" s="14" t="e">
        <f t="shared" si="5"/>
        <v>#N/A</v>
      </c>
      <c r="S59" s="14" t="e">
        <f t="shared" si="6"/>
        <v>#N/A</v>
      </c>
      <c r="T59" s="14" t="e">
        <f t="shared" si="7"/>
        <v>#N/A</v>
      </c>
      <c r="U59" s="16"/>
      <c r="V59" s="17">
        <f t="shared" si="8"/>
        <v>0</v>
      </c>
      <c r="W59" s="18" t="e">
        <f t="shared" si="9"/>
        <v>#N/A</v>
      </c>
      <c r="AC59" s="21">
        <v>48</v>
      </c>
      <c r="AD59" s="22">
        <v>5</v>
      </c>
      <c r="AE59" s="23">
        <f t="shared" si="10"/>
        <v>201</v>
      </c>
    </row>
    <row r="60" spans="2:31" x14ac:dyDescent="0.45">
      <c r="B60" s="10"/>
      <c r="C60" s="10"/>
      <c r="D60" s="10"/>
      <c r="E60" s="10"/>
      <c r="F60" s="10"/>
      <c r="G60" s="10"/>
      <c r="H60" s="10"/>
      <c r="I60" s="24"/>
      <c r="J60" s="14">
        <f t="shared" si="1"/>
        <v>0</v>
      </c>
      <c r="K60" s="14" t="e">
        <f t="shared" si="11"/>
        <v>#N/A</v>
      </c>
      <c r="L60" s="14" t="e">
        <f t="shared" si="2"/>
        <v>#N/A</v>
      </c>
      <c r="M60" s="15"/>
      <c r="N60" s="14" t="e">
        <f t="shared" si="3"/>
        <v>#N/A</v>
      </c>
      <c r="O60" s="15"/>
      <c r="P60" s="14" t="e">
        <f t="shared" si="4"/>
        <v>#N/A</v>
      </c>
      <c r="Q60" s="15"/>
      <c r="R60" s="14" t="e">
        <f t="shared" si="5"/>
        <v>#N/A</v>
      </c>
      <c r="S60" s="14" t="e">
        <f t="shared" si="6"/>
        <v>#N/A</v>
      </c>
      <c r="T60" s="14" t="e">
        <f t="shared" si="7"/>
        <v>#N/A</v>
      </c>
      <c r="U60" s="16"/>
      <c r="V60" s="17">
        <f t="shared" si="8"/>
        <v>0</v>
      </c>
      <c r="W60" s="18" t="e">
        <f t="shared" si="9"/>
        <v>#N/A</v>
      </c>
      <c r="AC60" s="21">
        <v>49</v>
      </c>
      <c r="AD60" s="22">
        <v>5</v>
      </c>
      <c r="AE60" s="23">
        <f t="shared" si="10"/>
        <v>206</v>
      </c>
    </row>
    <row r="61" spans="2:31" x14ac:dyDescent="0.45">
      <c r="B61" s="10"/>
      <c r="C61" s="10"/>
      <c r="D61" s="10"/>
      <c r="E61" s="10"/>
      <c r="F61" s="10"/>
      <c r="G61" s="10"/>
      <c r="H61" s="10"/>
      <c r="I61" s="24"/>
      <c r="J61" s="14">
        <f t="shared" si="1"/>
        <v>0</v>
      </c>
      <c r="K61" s="14" t="e">
        <f t="shared" si="11"/>
        <v>#N/A</v>
      </c>
      <c r="L61" s="14" t="e">
        <f t="shared" si="2"/>
        <v>#N/A</v>
      </c>
      <c r="M61" s="15"/>
      <c r="N61" s="14" t="e">
        <f t="shared" si="3"/>
        <v>#N/A</v>
      </c>
      <c r="O61" s="15"/>
      <c r="P61" s="14" t="e">
        <f t="shared" si="4"/>
        <v>#N/A</v>
      </c>
      <c r="Q61" s="15"/>
      <c r="R61" s="14" t="e">
        <f t="shared" si="5"/>
        <v>#N/A</v>
      </c>
      <c r="S61" s="14" t="e">
        <f t="shared" si="6"/>
        <v>#N/A</v>
      </c>
      <c r="T61" s="14" t="e">
        <f t="shared" si="7"/>
        <v>#N/A</v>
      </c>
      <c r="U61" s="16"/>
      <c r="V61" s="17">
        <f t="shared" si="8"/>
        <v>0</v>
      </c>
      <c r="W61" s="18" t="e">
        <f t="shared" si="9"/>
        <v>#N/A</v>
      </c>
      <c r="AC61" s="21">
        <v>50</v>
      </c>
      <c r="AD61" s="22">
        <v>5</v>
      </c>
      <c r="AE61" s="23">
        <f t="shared" si="10"/>
        <v>211</v>
      </c>
    </row>
    <row r="62" spans="2:31" x14ac:dyDescent="0.45">
      <c r="B62" s="10"/>
      <c r="C62" s="10"/>
      <c r="D62" s="10"/>
      <c r="E62" s="10"/>
      <c r="F62" s="10"/>
      <c r="G62" s="10"/>
      <c r="H62" s="10"/>
      <c r="I62" s="24"/>
      <c r="J62" s="14">
        <f t="shared" si="1"/>
        <v>0</v>
      </c>
      <c r="K62" s="14" t="e">
        <f t="shared" si="11"/>
        <v>#N/A</v>
      </c>
      <c r="L62" s="14" t="e">
        <f t="shared" si="2"/>
        <v>#N/A</v>
      </c>
      <c r="M62" s="15"/>
      <c r="N62" s="14" t="e">
        <f t="shared" si="3"/>
        <v>#N/A</v>
      </c>
      <c r="O62" s="15"/>
      <c r="P62" s="14" t="e">
        <f t="shared" si="4"/>
        <v>#N/A</v>
      </c>
      <c r="Q62" s="15"/>
      <c r="R62" s="14" t="e">
        <f t="shared" si="5"/>
        <v>#N/A</v>
      </c>
      <c r="S62" s="14" t="e">
        <f t="shared" si="6"/>
        <v>#N/A</v>
      </c>
      <c r="T62" s="14" t="e">
        <f t="shared" si="7"/>
        <v>#N/A</v>
      </c>
      <c r="U62" s="16"/>
      <c r="V62" s="17">
        <f t="shared" si="8"/>
        <v>0</v>
      </c>
      <c r="W62" s="18" t="e">
        <f t="shared" si="9"/>
        <v>#N/A</v>
      </c>
      <c r="AC62" s="21">
        <v>51</v>
      </c>
      <c r="AD62" s="22">
        <v>5</v>
      </c>
      <c r="AE62" s="23">
        <f t="shared" si="10"/>
        <v>216</v>
      </c>
    </row>
    <row r="63" spans="2:31" x14ac:dyDescent="0.45">
      <c r="B63" s="10"/>
      <c r="C63" s="10"/>
      <c r="D63" s="10"/>
      <c r="E63" s="10"/>
      <c r="F63" s="10"/>
      <c r="G63" s="10"/>
      <c r="H63" s="10"/>
      <c r="I63" s="24"/>
      <c r="J63" s="14">
        <f t="shared" si="1"/>
        <v>0</v>
      </c>
      <c r="K63" s="14" t="e">
        <f t="shared" si="11"/>
        <v>#N/A</v>
      </c>
      <c r="L63" s="14" t="e">
        <f t="shared" si="2"/>
        <v>#N/A</v>
      </c>
      <c r="M63" s="15"/>
      <c r="N63" s="14" t="e">
        <f t="shared" si="3"/>
        <v>#N/A</v>
      </c>
      <c r="O63" s="15"/>
      <c r="P63" s="14" t="e">
        <f t="shared" si="4"/>
        <v>#N/A</v>
      </c>
      <c r="Q63" s="15"/>
      <c r="R63" s="14" t="e">
        <f t="shared" si="5"/>
        <v>#N/A</v>
      </c>
      <c r="S63" s="14" t="e">
        <f t="shared" si="6"/>
        <v>#N/A</v>
      </c>
      <c r="T63" s="14" t="e">
        <f t="shared" si="7"/>
        <v>#N/A</v>
      </c>
      <c r="U63" s="16"/>
      <c r="V63" s="17">
        <f t="shared" si="8"/>
        <v>0</v>
      </c>
      <c r="W63" s="18" t="e">
        <f t="shared" si="9"/>
        <v>#N/A</v>
      </c>
      <c r="AC63" s="21">
        <v>52</v>
      </c>
      <c r="AD63" s="22">
        <v>5</v>
      </c>
      <c r="AE63" s="23">
        <f t="shared" si="10"/>
        <v>221</v>
      </c>
    </row>
    <row r="64" spans="2:31" x14ac:dyDescent="0.45">
      <c r="B64" s="10"/>
      <c r="C64" s="10"/>
      <c r="D64" s="10"/>
      <c r="E64" s="10"/>
      <c r="F64" s="10"/>
      <c r="G64" s="10"/>
      <c r="H64" s="10"/>
      <c r="I64" s="24"/>
      <c r="J64" s="14">
        <f t="shared" si="1"/>
        <v>0</v>
      </c>
      <c r="K64" s="14" t="e">
        <f t="shared" si="11"/>
        <v>#N/A</v>
      </c>
      <c r="L64" s="14" t="e">
        <f t="shared" si="2"/>
        <v>#N/A</v>
      </c>
      <c r="M64" s="15"/>
      <c r="N64" s="14" t="e">
        <f t="shared" si="3"/>
        <v>#N/A</v>
      </c>
      <c r="O64" s="15"/>
      <c r="P64" s="14" t="e">
        <f t="shared" si="4"/>
        <v>#N/A</v>
      </c>
      <c r="Q64" s="15"/>
      <c r="R64" s="14" t="e">
        <f t="shared" si="5"/>
        <v>#N/A</v>
      </c>
      <c r="S64" s="14" t="e">
        <f t="shared" si="6"/>
        <v>#N/A</v>
      </c>
      <c r="T64" s="14" t="e">
        <f t="shared" si="7"/>
        <v>#N/A</v>
      </c>
      <c r="U64" s="16"/>
      <c r="V64" s="17">
        <f t="shared" si="8"/>
        <v>0</v>
      </c>
      <c r="W64" s="18" t="e">
        <f t="shared" si="9"/>
        <v>#N/A</v>
      </c>
      <c r="AC64" s="21">
        <v>53</v>
      </c>
      <c r="AD64" s="22">
        <v>5</v>
      </c>
      <c r="AE64" s="23">
        <f t="shared" si="10"/>
        <v>226</v>
      </c>
    </row>
    <row r="65" spans="2:31" x14ac:dyDescent="0.45">
      <c r="B65" s="10"/>
      <c r="C65" s="10"/>
      <c r="D65" s="10"/>
      <c r="E65" s="10"/>
      <c r="F65" s="10"/>
      <c r="G65" s="10"/>
      <c r="H65" s="10"/>
      <c r="I65" s="24"/>
      <c r="J65" s="14">
        <f t="shared" si="1"/>
        <v>0</v>
      </c>
      <c r="K65" s="14" t="e">
        <f t="shared" si="11"/>
        <v>#N/A</v>
      </c>
      <c r="L65" s="14" t="e">
        <f t="shared" si="2"/>
        <v>#N/A</v>
      </c>
      <c r="M65" s="15"/>
      <c r="N65" s="14" t="e">
        <f t="shared" si="3"/>
        <v>#N/A</v>
      </c>
      <c r="O65" s="15"/>
      <c r="P65" s="14" t="e">
        <f t="shared" si="4"/>
        <v>#N/A</v>
      </c>
      <c r="Q65" s="15"/>
      <c r="R65" s="14" t="e">
        <f t="shared" si="5"/>
        <v>#N/A</v>
      </c>
      <c r="S65" s="14" t="e">
        <f t="shared" si="6"/>
        <v>#N/A</v>
      </c>
      <c r="T65" s="14" t="e">
        <f t="shared" si="7"/>
        <v>#N/A</v>
      </c>
      <c r="U65" s="16"/>
      <c r="V65" s="17">
        <f t="shared" si="8"/>
        <v>0</v>
      </c>
      <c r="W65" s="18" t="e">
        <f t="shared" si="9"/>
        <v>#N/A</v>
      </c>
      <c r="AC65" s="21">
        <v>54</v>
      </c>
      <c r="AD65" s="22">
        <v>5</v>
      </c>
      <c r="AE65" s="23">
        <f t="shared" si="10"/>
        <v>231</v>
      </c>
    </row>
    <row r="66" spans="2:31" x14ac:dyDescent="0.45">
      <c r="B66" s="10"/>
      <c r="C66" s="10"/>
      <c r="D66" s="10"/>
      <c r="E66" s="10"/>
      <c r="F66" s="10"/>
      <c r="G66" s="10"/>
      <c r="H66" s="10"/>
      <c r="I66" s="24"/>
      <c r="J66" s="14">
        <f t="shared" si="1"/>
        <v>0</v>
      </c>
      <c r="K66" s="14" t="e">
        <f t="shared" si="11"/>
        <v>#N/A</v>
      </c>
      <c r="L66" s="14" t="e">
        <f t="shared" si="2"/>
        <v>#N/A</v>
      </c>
      <c r="M66" s="15"/>
      <c r="N66" s="14" t="e">
        <f t="shared" si="3"/>
        <v>#N/A</v>
      </c>
      <c r="O66" s="15"/>
      <c r="P66" s="14" t="e">
        <f t="shared" si="4"/>
        <v>#N/A</v>
      </c>
      <c r="Q66" s="15"/>
      <c r="R66" s="14" t="e">
        <f t="shared" si="5"/>
        <v>#N/A</v>
      </c>
      <c r="S66" s="14" t="e">
        <f t="shared" si="6"/>
        <v>#N/A</v>
      </c>
      <c r="T66" s="14" t="e">
        <f t="shared" si="7"/>
        <v>#N/A</v>
      </c>
      <c r="U66" s="16"/>
      <c r="V66" s="17">
        <f t="shared" si="8"/>
        <v>0</v>
      </c>
      <c r="W66" s="18" t="e">
        <f t="shared" si="9"/>
        <v>#N/A</v>
      </c>
      <c r="AC66" s="21">
        <v>55</v>
      </c>
      <c r="AD66" s="22">
        <v>5</v>
      </c>
      <c r="AE66" s="23">
        <f t="shared" si="10"/>
        <v>236</v>
      </c>
    </row>
    <row r="69" spans="2:31" x14ac:dyDescent="0.45">
      <c r="B69" s="33" t="s">
        <v>39</v>
      </c>
      <c r="P69" s="34" t="s">
        <v>38</v>
      </c>
    </row>
  </sheetData>
  <mergeCells count="20">
    <mergeCell ref="C10:C11"/>
    <mergeCell ref="B1:F1"/>
    <mergeCell ref="Y10:Y11"/>
    <mergeCell ref="Z10:Z11"/>
    <mergeCell ref="AA10:AA11"/>
    <mergeCell ref="B10:B11"/>
    <mergeCell ref="D10:D11"/>
    <mergeCell ref="E10:E11"/>
    <mergeCell ref="F10:F11"/>
    <mergeCell ref="G10:G11"/>
    <mergeCell ref="AD10:AD11"/>
    <mergeCell ref="AE10:AE11"/>
    <mergeCell ref="H10:H11"/>
    <mergeCell ref="J10:J11"/>
    <mergeCell ref="K10:L10"/>
    <mergeCell ref="M10:N10"/>
    <mergeCell ref="O10:P10"/>
    <mergeCell ref="Q10:R10"/>
    <mergeCell ref="W10:W11"/>
    <mergeCell ref="AC10:AC11"/>
  </mergeCells>
  <phoneticPr fontId="3"/>
  <dataValidations count="1">
    <dataValidation type="list" allowBlank="1" showInputMessage="1" showErrorMessage="1" sqref="U12:U66">
      <formula1>$U$10:$U$11</formula1>
    </dataValidation>
  </dataValidations>
  <pageMargins left="0.22" right="0.17" top="0.27559055118110237" bottom="0.31496062992125984" header="0.31496062992125984" footer="0.31496062992125984"/>
  <pageSetup paperSize="9" scale="44"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退職ポイント管理表</vt:lpstr>
      <vt:lpstr>退職ポイント管理表!Print_Area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株式会社グローセンパートナー</dc:creator>
  <cp:lastPrinted>2015-07-15T07:36:36Z</cp:lastPrinted>
  <dcterms:created xsi:type="dcterms:W3CDTF">2008-05-26T03:04:35Z</dcterms:created>
  <dcterms:modified xsi:type="dcterms:W3CDTF">2017-05-10T09:48:17Z</dcterms:modified>
</cp:coreProperties>
</file>