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kyoko\Dropbox\10_Growthen\★Web（HP＆日本の人事部）\HP資料ダウンロード\人事\"/>
    </mc:Choice>
  </mc:AlternateContent>
  <xr:revisionPtr revIDLastSave="0" documentId="13_ncr:1_{682AA973-4D5B-46EF-A81F-D76E10768268}" xr6:coauthVersionLast="45" xr6:coauthVersionMax="45" xr10:uidLastSave="{00000000-0000-0000-0000-000000000000}"/>
  <bookViews>
    <workbookView xWindow="6450" yWindow="2535" windowWidth="21600" windowHeight="12645" xr2:uid="{00000000-000D-0000-FFFF-FFFF00000000}"/>
  </bookViews>
  <sheets>
    <sheet name="評価制度運用の時間" sheetId="4" r:id="rId1"/>
  </sheets>
  <definedNames>
    <definedName name="_xlnm.Print_Area" localSheetId="0">評価制度運用の時間!$B$2:$J$51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4" l="1"/>
  <c r="I43" i="4" l="1"/>
  <c r="I42" i="4"/>
  <c r="I40" i="4"/>
  <c r="I41" i="4"/>
  <c r="I39" i="4"/>
  <c r="I38" i="4"/>
  <c r="I37" i="4"/>
  <c r="I35" i="4"/>
  <c r="I36" i="4"/>
  <c r="I34" i="4"/>
  <c r="I28" i="4"/>
  <c r="I29" i="4"/>
  <c r="I30" i="4"/>
  <c r="I31" i="4"/>
  <c r="I32" i="4"/>
  <c r="I33" i="4"/>
  <c r="I27" i="4"/>
  <c r="I26" i="4"/>
  <c r="I25" i="4"/>
  <c r="I23" i="4"/>
  <c r="I24" i="4"/>
  <c r="I22" i="4"/>
  <c r="I20" i="4"/>
  <c r="I21" i="4"/>
  <c r="I19" i="4"/>
  <c r="I44" i="4" l="1"/>
  <c r="B49" i="4" s="1"/>
  <c r="F49" i="4" s="1"/>
</calcChain>
</file>

<file path=xl/sharedStrings.xml><?xml version="1.0" encoding="utf-8"?>
<sst xmlns="http://schemas.openxmlformats.org/spreadsheetml/2006/main" count="72" uniqueCount="57">
  <si>
    <t xml:space="preserve">©Growthen Partner Inc. All rights reserved. 
</t>
    <phoneticPr fontId="1"/>
  </si>
  <si>
    <t>評価制度にかかる時間の算出</t>
    <rPh sb="0" eb="2">
      <t>ヒョウカ</t>
    </rPh>
    <rPh sb="2" eb="4">
      <t>セイド</t>
    </rPh>
    <rPh sb="8" eb="10">
      <t>ジカン</t>
    </rPh>
    <rPh sb="11" eb="13">
      <t>サンシュツ</t>
    </rPh>
    <phoneticPr fontId="1"/>
  </si>
  <si>
    <t>人数</t>
    <rPh sb="0" eb="2">
      <t>ニンズウ</t>
    </rPh>
    <phoneticPr fontId="1"/>
  </si>
  <si>
    <t>経営層</t>
    <rPh sb="0" eb="2">
      <t>ケイエイ</t>
    </rPh>
    <rPh sb="2" eb="3">
      <t>ソウ</t>
    </rPh>
    <phoneticPr fontId="1"/>
  </si>
  <si>
    <t>部長層</t>
    <rPh sb="0" eb="2">
      <t>ブチョウ</t>
    </rPh>
    <rPh sb="2" eb="3">
      <t>ソウ</t>
    </rPh>
    <phoneticPr fontId="1"/>
  </si>
  <si>
    <t>マネジャー層</t>
    <rPh sb="5" eb="6">
      <t>ソウ</t>
    </rPh>
    <phoneticPr fontId="1"/>
  </si>
  <si>
    <t>【配置情報】</t>
    <rPh sb="1" eb="3">
      <t>ハイチ</t>
    </rPh>
    <rPh sb="3" eb="5">
      <t>ジョウホウ</t>
    </rPh>
    <phoneticPr fontId="1"/>
  </si>
  <si>
    <t>【マネジャー（一次評価者）の部下の平均人数】</t>
    <rPh sb="7" eb="9">
      <t>イチジ</t>
    </rPh>
    <rPh sb="9" eb="12">
      <t>ヒョウカシャ</t>
    </rPh>
    <rPh sb="14" eb="16">
      <t>ブカ</t>
    </rPh>
    <rPh sb="17" eb="19">
      <t>ヘイキン</t>
    </rPh>
    <rPh sb="19" eb="21">
      <t>ニンズウ</t>
    </rPh>
    <phoneticPr fontId="1"/>
  </si>
  <si>
    <t>【稼働時間】</t>
    <rPh sb="1" eb="3">
      <t>カドウ</t>
    </rPh>
    <rPh sb="3" eb="5">
      <t>ジカン</t>
    </rPh>
    <phoneticPr fontId="1"/>
  </si>
  <si>
    <t>対象</t>
    <rPh sb="0" eb="2">
      <t>タイショウ</t>
    </rPh>
    <phoneticPr fontId="1"/>
  </si>
  <si>
    <t>計画・方針策定の時間</t>
    <rPh sb="0" eb="2">
      <t>ケイカク</t>
    </rPh>
    <rPh sb="3" eb="5">
      <t>ホウシン</t>
    </rPh>
    <rPh sb="5" eb="7">
      <t>サクテイ</t>
    </rPh>
    <rPh sb="8" eb="10">
      <t>ジカン</t>
    </rPh>
    <phoneticPr fontId="1"/>
  </si>
  <si>
    <t>戦略や方針の策定</t>
    <rPh sb="0" eb="2">
      <t>センリャク</t>
    </rPh>
    <rPh sb="3" eb="5">
      <t>ホウシン</t>
    </rPh>
    <rPh sb="6" eb="8">
      <t>サクテイ</t>
    </rPh>
    <phoneticPr fontId="1"/>
  </si>
  <si>
    <t>会議での合意</t>
    <rPh sb="0" eb="2">
      <t>カイギ</t>
    </rPh>
    <rPh sb="4" eb="6">
      <t>ゴウイ</t>
    </rPh>
    <phoneticPr fontId="1"/>
  </si>
  <si>
    <t>前年度の振り返り</t>
    <rPh sb="0" eb="3">
      <t>ゼンネンド</t>
    </rPh>
    <rPh sb="4" eb="5">
      <t>フ</t>
    </rPh>
    <rPh sb="6" eb="7">
      <t>カエ</t>
    </rPh>
    <phoneticPr fontId="1"/>
  </si>
  <si>
    <t>一人当たりの時間</t>
    <rPh sb="0" eb="2">
      <t>ヒトリ</t>
    </rPh>
    <rPh sb="2" eb="3">
      <t>ア</t>
    </rPh>
    <rPh sb="6" eb="8">
      <t>ジカン</t>
    </rPh>
    <phoneticPr fontId="1"/>
  </si>
  <si>
    <t>大項目</t>
    <rPh sb="0" eb="3">
      <t>ダイコウモク</t>
    </rPh>
    <phoneticPr fontId="1"/>
  </si>
  <si>
    <t>項目</t>
    <rPh sb="0" eb="2">
      <t>コウモク</t>
    </rPh>
    <phoneticPr fontId="1"/>
  </si>
  <si>
    <t>合計時間</t>
    <rPh sb="0" eb="2">
      <t>ゴウケイ</t>
    </rPh>
    <rPh sb="2" eb="4">
      <t>ジカン</t>
    </rPh>
    <phoneticPr fontId="1"/>
  </si>
  <si>
    <t>計画・方針策定の展開</t>
    <rPh sb="0" eb="2">
      <t>ケイカク</t>
    </rPh>
    <rPh sb="3" eb="5">
      <t>ホウシン</t>
    </rPh>
    <rPh sb="5" eb="7">
      <t>サクテイ</t>
    </rPh>
    <rPh sb="8" eb="10">
      <t>テンカイ</t>
    </rPh>
    <phoneticPr fontId="1"/>
  </si>
  <si>
    <t>戦略や方針の展開</t>
    <rPh sb="0" eb="2">
      <t>センリャク</t>
    </rPh>
    <rPh sb="3" eb="5">
      <t>ホウシン</t>
    </rPh>
    <rPh sb="6" eb="8">
      <t>テンカイ</t>
    </rPh>
    <phoneticPr fontId="1"/>
  </si>
  <si>
    <t>目標設定の合意</t>
    <rPh sb="0" eb="2">
      <t>モクヒョウ</t>
    </rPh>
    <rPh sb="2" eb="4">
      <t>セッテイ</t>
    </rPh>
    <rPh sb="5" eb="7">
      <t>ゴウイ</t>
    </rPh>
    <phoneticPr fontId="1"/>
  </si>
  <si>
    <t>部下へ役割付与</t>
    <rPh sb="0" eb="2">
      <t>ブカ</t>
    </rPh>
    <rPh sb="3" eb="5">
      <t>ヤクワリ</t>
    </rPh>
    <rPh sb="5" eb="7">
      <t>フヨ</t>
    </rPh>
    <phoneticPr fontId="1"/>
  </si>
  <si>
    <t>※赤字部分は、部下一人当たりの時間を入力してください。</t>
    <rPh sb="1" eb="3">
      <t>アカジ</t>
    </rPh>
    <rPh sb="3" eb="5">
      <t>ブブン</t>
    </rPh>
    <rPh sb="7" eb="9">
      <t>ブカ</t>
    </rPh>
    <rPh sb="9" eb="11">
      <t>ヒトリ</t>
    </rPh>
    <rPh sb="11" eb="12">
      <t>ア</t>
    </rPh>
    <rPh sb="15" eb="17">
      <t>ジカン</t>
    </rPh>
    <rPh sb="18" eb="20">
      <t>ニュウリョク</t>
    </rPh>
    <phoneticPr fontId="1"/>
  </si>
  <si>
    <t>部下の目標設定シート確認</t>
    <rPh sb="0" eb="2">
      <t>ブカ</t>
    </rPh>
    <rPh sb="3" eb="5">
      <t>モクヒョウ</t>
    </rPh>
    <rPh sb="5" eb="7">
      <t>セッテイ</t>
    </rPh>
    <rPh sb="10" eb="12">
      <t>カクニン</t>
    </rPh>
    <phoneticPr fontId="1"/>
  </si>
  <si>
    <t>中間フォロー</t>
    <rPh sb="0" eb="2">
      <t>チュウカン</t>
    </rPh>
    <phoneticPr fontId="1"/>
  </si>
  <si>
    <t>一次評価の確定</t>
    <rPh sb="0" eb="2">
      <t>イチジ</t>
    </rPh>
    <rPh sb="2" eb="4">
      <t>ヒョウカ</t>
    </rPh>
    <rPh sb="5" eb="7">
      <t>カクテイ</t>
    </rPh>
    <phoneticPr fontId="1"/>
  </si>
  <si>
    <t>評価シートにコメント入力</t>
    <rPh sb="0" eb="2">
      <t>ヒョウカ</t>
    </rPh>
    <rPh sb="10" eb="12">
      <t>ニュウリョク</t>
    </rPh>
    <phoneticPr fontId="1"/>
  </si>
  <si>
    <t>フィードバック面談の実施</t>
    <rPh sb="7" eb="9">
      <t>メンダン</t>
    </rPh>
    <rPh sb="10" eb="12">
      <t>ジッシ</t>
    </rPh>
    <phoneticPr fontId="1"/>
  </si>
  <si>
    <t>中間フォロー面談の実施</t>
    <rPh sb="0" eb="2">
      <t>チュウカン</t>
    </rPh>
    <rPh sb="6" eb="8">
      <t>メンダン</t>
    </rPh>
    <rPh sb="9" eb="11">
      <t>ジッシ</t>
    </rPh>
    <phoneticPr fontId="1"/>
  </si>
  <si>
    <t>目標設定面談の実施</t>
    <rPh sb="0" eb="2">
      <t>モクヒョウ</t>
    </rPh>
    <rPh sb="2" eb="4">
      <t>セッテイ</t>
    </rPh>
    <rPh sb="4" eb="6">
      <t>メンダン</t>
    </rPh>
    <rPh sb="7" eb="9">
      <t>ジッシ</t>
    </rPh>
    <phoneticPr fontId="1"/>
  </si>
  <si>
    <t>マネジャー
層</t>
    <rPh sb="6" eb="7">
      <t>ソウ</t>
    </rPh>
    <phoneticPr fontId="1"/>
  </si>
  <si>
    <t>二次評価の確定</t>
    <rPh sb="0" eb="2">
      <t>ニジ</t>
    </rPh>
    <rPh sb="2" eb="4">
      <t>ヒョウカ</t>
    </rPh>
    <rPh sb="5" eb="7">
      <t>カクテイ</t>
    </rPh>
    <phoneticPr fontId="1"/>
  </si>
  <si>
    <t>一次評価者とすり合わせ</t>
    <rPh sb="0" eb="2">
      <t>イチジ</t>
    </rPh>
    <rPh sb="2" eb="5">
      <t>ヒョウカシャ</t>
    </rPh>
    <rPh sb="8" eb="9">
      <t>ア</t>
    </rPh>
    <phoneticPr fontId="1"/>
  </si>
  <si>
    <t>最終評価の確定</t>
    <rPh sb="0" eb="2">
      <t>サイシュウ</t>
    </rPh>
    <rPh sb="2" eb="4">
      <t>ヒョウカ</t>
    </rPh>
    <rPh sb="5" eb="7">
      <t>カクテイ</t>
    </rPh>
    <phoneticPr fontId="1"/>
  </si>
  <si>
    <t>二次評価者とすり合わせ</t>
    <rPh sb="0" eb="2">
      <t>ニジ</t>
    </rPh>
    <rPh sb="2" eb="5">
      <t>ヒョウカシャ</t>
    </rPh>
    <rPh sb="8" eb="9">
      <t>ア</t>
    </rPh>
    <phoneticPr fontId="1"/>
  </si>
  <si>
    <t>人事部門</t>
    <rPh sb="0" eb="2">
      <t>ジンジ</t>
    </rPh>
    <rPh sb="2" eb="3">
      <t>ブ</t>
    </rPh>
    <phoneticPr fontId="1"/>
  </si>
  <si>
    <t>評価制度の運用</t>
    <rPh sb="0" eb="2">
      <t>ヒョウカ</t>
    </rPh>
    <rPh sb="2" eb="4">
      <t>セイド</t>
    </rPh>
    <rPh sb="5" eb="7">
      <t>ウンヨウ</t>
    </rPh>
    <phoneticPr fontId="1"/>
  </si>
  <si>
    <t>目標設定の案内・確認</t>
    <rPh sb="0" eb="2">
      <t>モクヒョウ</t>
    </rPh>
    <rPh sb="2" eb="4">
      <t>セッテイ</t>
    </rPh>
    <rPh sb="5" eb="7">
      <t>アンナイ</t>
    </rPh>
    <rPh sb="8" eb="10">
      <t>カクニン</t>
    </rPh>
    <phoneticPr fontId="1"/>
  </si>
  <si>
    <t>評価の案内・確認</t>
    <rPh sb="0" eb="2">
      <t>ヒョウカ</t>
    </rPh>
    <rPh sb="3" eb="5">
      <t>アンナイ</t>
    </rPh>
    <rPh sb="6" eb="8">
      <t>カクニン</t>
    </rPh>
    <phoneticPr fontId="1"/>
  </si>
  <si>
    <t>評価の集計などの事務作業</t>
    <rPh sb="0" eb="2">
      <t>ヒョウカ</t>
    </rPh>
    <rPh sb="3" eb="5">
      <t>シュウケイ</t>
    </rPh>
    <rPh sb="8" eb="10">
      <t>ジム</t>
    </rPh>
    <rPh sb="10" eb="12">
      <t>サギョウ</t>
    </rPh>
    <phoneticPr fontId="1"/>
  </si>
  <si>
    <t>会議などの参加</t>
    <rPh sb="0" eb="2">
      <t>カイギ</t>
    </rPh>
    <rPh sb="5" eb="7">
      <t>サンカ</t>
    </rPh>
    <phoneticPr fontId="1"/>
  </si>
  <si>
    <t>報酬データの入力</t>
    <rPh sb="0" eb="2">
      <t>ホウシュウ</t>
    </rPh>
    <rPh sb="6" eb="8">
      <t>ニュウリョク</t>
    </rPh>
    <phoneticPr fontId="1"/>
  </si>
  <si>
    <t>現状</t>
    <rPh sb="0" eb="2">
      <t>ゲンジョウ</t>
    </rPh>
    <phoneticPr fontId="1"/>
  </si>
  <si>
    <t>ありたい姿</t>
    <rPh sb="4" eb="5">
      <t>スガタ</t>
    </rPh>
    <phoneticPr fontId="1"/>
  </si>
  <si>
    <t>評価制度運用にかかる時間の合計</t>
    <rPh sb="0" eb="2">
      <t>ヒョウカ</t>
    </rPh>
    <rPh sb="2" eb="4">
      <t>セイド</t>
    </rPh>
    <rPh sb="4" eb="6">
      <t>ウンヨウ</t>
    </rPh>
    <rPh sb="10" eb="12">
      <t>ジカン</t>
    </rPh>
    <rPh sb="13" eb="15">
      <t>ゴウケイ</t>
    </rPh>
    <phoneticPr fontId="1"/>
  </si>
  <si>
    <t>評価制度運用にかかる時間</t>
    <rPh sb="0" eb="2">
      <t>ヒョウカ</t>
    </rPh>
    <rPh sb="2" eb="4">
      <t>セイド</t>
    </rPh>
    <rPh sb="4" eb="6">
      <t>ウンヨウ</t>
    </rPh>
    <rPh sb="10" eb="12">
      <t>ジカン</t>
    </rPh>
    <phoneticPr fontId="1"/>
  </si>
  <si>
    <t>改善目標</t>
    <rPh sb="0" eb="2">
      <t>カイゼン</t>
    </rPh>
    <rPh sb="2" eb="4">
      <t>モクヒョウ</t>
    </rPh>
    <phoneticPr fontId="1"/>
  </si>
  <si>
    <t>　戦略や方針の策定時間は、評価制度の運用からのぞく場合は、列を削除してください。</t>
    <rPh sb="1" eb="3">
      <t>センリャク</t>
    </rPh>
    <rPh sb="4" eb="6">
      <t>ホウシン</t>
    </rPh>
    <rPh sb="7" eb="9">
      <t>サクテイ</t>
    </rPh>
    <rPh sb="9" eb="11">
      <t>ジカン</t>
    </rPh>
    <rPh sb="13" eb="15">
      <t>ヒョウカ</t>
    </rPh>
    <rPh sb="15" eb="17">
      <t>セイド</t>
    </rPh>
    <rPh sb="18" eb="20">
      <t>ウンヨウ</t>
    </rPh>
    <rPh sb="25" eb="27">
      <t>バアイ</t>
    </rPh>
    <rPh sb="29" eb="30">
      <t>レツ</t>
    </rPh>
    <rPh sb="31" eb="33">
      <t>サクジョ</t>
    </rPh>
    <phoneticPr fontId="1"/>
  </si>
  <si>
    <t>　必要に応じて、別の項目があれば列を追加してください。</t>
    <rPh sb="1" eb="3">
      <t>ヒツヨウ</t>
    </rPh>
    <rPh sb="4" eb="5">
      <t>オウ</t>
    </rPh>
    <rPh sb="8" eb="9">
      <t>ベツ</t>
    </rPh>
    <rPh sb="10" eb="12">
      <t>コウモク</t>
    </rPh>
    <rPh sb="16" eb="17">
      <t>レツ</t>
    </rPh>
    <rPh sb="18" eb="20">
      <t>ツイカ</t>
    </rPh>
    <phoneticPr fontId="1"/>
  </si>
  <si>
    <t>【評価制度運用にかかる改善目標】</t>
    <rPh sb="11" eb="13">
      <t>カイゼン</t>
    </rPh>
    <rPh sb="13" eb="15">
      <t>モクヒョウ</t>
    </rPh>
    <phoneticPr fontId="1"/>
  </si>
  <si>
    <t>②【稼働時間】の黄色い網掛け部分を入力してください。</t>
    <rPh sb="17" eb="19">
      <t>ニュウリョク</t>
    </rPh>
    <phoneticPr fontId="1"/>
  </si>
  <si>
    <t>③【評価制度運用にかかる改善目標】の黄色い網掛け部分を入力してください。</t>
    <rPh sb="27" eb="29">
      <t>ニュウリョク</t>
    </rPh>
    <phoneticPr fontId="1"/>
  </si>
  <si>
    <t>　時間当たり人件費を8,000円/時間（福利厚生費など含む）にしていますが、実態に合わせて変更してください。</t>
    <rPh sb="1" eb="3">
      <t>ジカン</t>
    </rPh>
    <rPh sb="3" eb="4">
      <t>ア</t>
    </rPh>
    <rPh sb="6" eb="9">
      <t>ジンケンヒ</t>
    </rPh>
    <rPh sb="15" eb="16">
      <t>エン</t>
    </rPh>
    <rPh sb="17" eb="19">
      <t>ジカン</t>
    </rPh>
    <rPh sb="20" eb="22">
      <t>フクリ</t>
    </rPh>
    <rPh sb="22" eb="25">
      <t>コウセイヒ</t>
    </rPh>
    <rPh sb="27" eb="28">
      <t>フク</t>
    </rPh>
    <rPh sb="38" eb="40">
      <t>ジッタイ</t>
    </rPh>
    <rPh sb="41" eb="42">
      <t>ア</t>
    </rPh>
    <rPh sb="45" eb="47">
      <t>ヘンコウ</t>
    </rPh>
    <phoneticPr fontId="1"/>
  </si>
  <si>
    <t>【評価制度にかかる時間の算出と改善時間の算出方法】</t>
    <rPh sb="1" eb="3">
      <t>ヒョウカ</t>
    </rPh>
    <rPh sb="3" eb="5">
      <t>セイド</t>
    </rPh>
    <rPh sb="9" eb="11">
      <t>ジカン</t>
    </rPh>
    <rPh sb="12" eb="14">
      <t>サンシュツ</t>
    </rPh>
    <rPh sb="15" eb="17">
      <t>カイゼン</t>
    </rPh>
    <rPh sb="17" eb="19">
      <t>ジカン</t>
    </rPh>
    <rPh sb="20" eb="22">
      <t>サンシュツ</t>
    </rPh>
    <rPh sb="22" eb="24">
      <t>ホウホウ</t>
    </rPh>
    <phoneticPr fontId="2"/>
  </si>
  <si>
    <t>①【配置情報】【マネジャー（一次評価者）の部下の平均人数】の黄色い網掛け部分を入力してください。</t>
  </si>
  <si>
    <t>改善目標の時間</t>
    <rPh sb="0" eb="2">
      <t>カイゼン</t>
    </rPh>
    <rPh sb="2" eb="4">
      <t>モクヒョウ</t>
    </rPh>
    <rPh sb="5" eb="7">
      <t>ジカン</t>
    </rPh>
    <phoneticPr fontId="1"/>
  </si>
  <si>
    <t>改善目標の人件費</t>
    <rPh sb="0" eb="2">
      <t>カイゼン</t>
    </rPh>
    <rPh sb="2" eb="4">
      <t>モクヒョウ</t>
    </rPh>
    <rPh sb="5" eb="8">
      <t>ジンケンヒ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</si>
</sst>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&quot;　時間/年&quot;"/>
    <numFmt numFmtId="177" formatCode="#,##0&quot;　時間/年&quot;"/>
    <numFmt numFmtId="178" formatCode="#,##0&quot;　円/年&quot;"/>
    <numFmt numFmtId="179" formatCode="#,##0&quot;　名&quot;"/>
    <numFmt numFmtId="180" formatCode="#,##0.0&quot;　名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55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179" fontId="4" fillId="3" borderId="9" xfId="0" applyNumberFormat="1" applyFont="1" applyFill="1" applyBorder="1" applyAlignment="1">
      <alignment horizontal="right" vertical="center"/>
    </xf>
    <xf numFmtId="180" fontId="4" fillId="3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176" fontId="4" fillId="3" borderId="28" xfId="0" applyNumberFormat="1" applyFont="1" applyFill="1" applyBorder="1" applyAlignment="1">
      <alignment horizontal="right" vertical="center"/>
    </xf>
    <xf numFmtId="176" fontId="4" fillId="3" borderId="22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7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177" fontId="4" fillId="3" borderId="9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1"/>
  <sheetViews>
    <sheetView showGridLines="0" tabSelected="1" topLeftCell="B1" workbookViewId="0">
      <selection activeCell="C15" sqref="C15"/>
    </sheetView>
  </sheetViews>
  <sheetFormatPr defaultColWidth="9" defaultRowHeight="18.75" x14ac:dyDescent="0.15"/>
  <cols>
    <col min="1" max="1" width="2.375" style="1" customWidth="1"/>
    <col min="2" max="2" width="11.875" style="1" customWidth="1"/>
    <col min="3" max="14" width="13" style="1" customWidth="1"/>
    <col min="15" max="15" width="2.25" style="1" customWidth="1"/>
    <col min="16" max="25" width="7.75" style="1" customWidth="1"/>
    <col min="26" max="16384" width="9" style="1"/>
  </cols>
  <sheetData>
    <row r="1" spans="2:17" ht="8.25" customHeight="1" thickBot="1" x14ac:dyDescent="0.2"/>
    <row r="2" spans="2:17" ht="18" customHeight="1" thickTop="1" x14ac:dyDescent="0.15">
      <c r="B2" s="32" t="s">
        <v>1</v>
      </c>
      <c r="C2" s="33"/>
      <c r="D2" s="33"/>
      <c r="E2" s="34"/>
      <c r="F2"/>
    </row>
    <row r="3" spans="2:17" ht="18" customHeight="1" thickBot="1" x14ac:dyDescent="0.2">
      <c r="B3" s="35"/>
      <c r="C3" s="36"/>
      <c r="D3" s="36"/>
      <c r="E3" s="37"/>
      <c r="F3"/>
      <c r="N3" s="2"/>
    </row>
    <row r="4" spans="2:17" ht="19.5" thickTop="1" x14ac:dyDescent="0.15"/>
    <row r="5" spans="2:17" ht="19.5" thickBot="1" x14ac:dyDescent="0.2">
      <c r="B5" s="1" t="s">
        <v>53</v>
      </c>
    </row>
    <row r="6" spans="2:17" x14ac:dyDescent="0.15">
      <c r="B6" s="3" t="s">
        <v>54</v>
      </c>
      <c r="C6" s="4"/>
      <c r="D6" s="4"/>
      <c r="E6" s="4"/>
      <c r="F6" s="4"/>
      <c r="G6" s="4"/>
      <c r="H6" s="4"/>
      <c r="I6" s="4"/>
      <c r="J6" s="25"/>
      <c r="K6"/>
      <c r="L6"/>
      <c r="M6"/>
      <c r="N6"/>
    </row>
    <row r="7" spans="2:17" x14ac:dyDescent="0.15">
      <c r="B7" s="5" t="s">
        <v>50</v>
      </c>
      <c r="C7" s="6"/>
      <c r="D7" s="6"/>
      <c r="E7" s="6"/>
      <c r="F7" s="6"/>
      <c r="G7" s="6"/>
      <c r="H7" s="6"/>
      <c r="I7" s="6"/>
      <c r="J7" s="26"/>
      <c r="K7"/>
      <c r="L7"/>
      <c r="M7"/>
      <c r="N7"/>
    </row>
    <row r="8" spans="2:17" x14ac:dyDescent="0.15">
      <c r="B8" s="5" t="s">
        <v>47</v>
      </c>
      <c r="C8" s="6"/>
      <c r="D8" s="6"/>
      <c r="E8" s="6"/>
      <c r="F8" s="6"/>
      <c r="G8" s="6"/>
      <c r="H8" s="6"/>
      <c r="I8" s="6"/>
      <c r="J8" s="26"/>
      <c r="K8"/>
      <c r="L8"/>
      <c r="M8"/>
      <c r="N8"/>
    </row>
    <row r="9" spans="2:17" x14ac:dyDescent="0.15">
      <c r="B9" s="5" t="s">
        <v>48</v>
      </c>
      <c r="C9" s="6"/>
      <c r="D9" s="6"/>
      <c r="E9" s="6"/>
      <c r="F9" s="6"/>
      <c r="G9" s="6"/>
      <c r="H9" s="6"/>
      <c r="I9" s="6"/>
      <c r="J9" s="26"/>
      <c r="K9"/>
      <c r="L9"/>
      <c r="M9"/>
      <c r="N9"/>
    </row>
    <row r="10" spans="2:17" x14ac:dyDescent="0.15">
      <c r="B10" s="5" t="s">
        <v>51</v>
      </c>
      <c r="C10" s="6"/>
      <c r="D10" s="6"/>
      <c r="E10" s="6"/>
      <c r="F10" s="6"/>
      <c r="G10" s="6"/>
      <c r="H10" s="6"/>
      <c r="I10" s="6"/>
      <c r="J10" s="26"/>
      <c r="K10"/>
      <c r="L10"/>
      <c r="M10"/>
      <c r="N10"/>
    </row>
    <row r="11" spans="2:17" ht="19.5" thickBot="1" x14ac:dyDescent="0.2">
      <c r="B11" s="8" t="s">
        <v>52</v>
      </c>
      <c r="C11" s="9"/>
      <c r="D11" s="9"/>
      <c r="E11" s="9"/>
      <c r="F11" s="9"/>
      <c r="G11" s="9"/>
      <c r="H11" s="9"/>
      <c r="I11" s="9"/>
      <c r="J11" s="10"/>
      <c r="K11"/>
      <c r="L11"/>
      <c r="M11"/>
      <c r="N11"/>
    </row>
    <row r="12" spans="2:17" x14ac:dyDescent="0.15">
      <c r="B12" s="24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7"/>
      <c r="O12" s="7"/>
      <c r="P12" s="7"/>
      <c r="Q12" s="7"/>
    </row>
    <row r="13" spans="2:17" ht="19.5" x14ac:dyDescent="0.15">
      <c r="B13" s="11" t="s">
        <v>6</v>
      </c>
      <c r="G13" s="1" t="s">
        <v>7</v>
      </c>
      <c r="N13" s="2"/>
    </row>
    <row r="14" spans="2:17" x14ac:dyDescent="0.15">
      <c r="B14" s="18"/>
      <c r="C14" s="19" t="s">
        <v>3</v>
      </c>
      <c r="D14" s="19" t="s">
        <v>4</v>
      </c>
      <c r="E14" s="19" t="s">
        <v>5</v>
      </c>
      <c r="F14" s="20"/>
      <c r="G14" s="18"/>
      <c r="H14" s="19" t="s">
        <v>3</v>
      </c>
    </row>
    <row r="15" spans="2:17" x14ac:dyDescent="0.15">
      <c r="B15" s="15" t="s">
        <v>2</v>
      </c>
      <c r="C15" s="27">
        <v>10</v>
      </c>
      <c r="D15" s="27">
        <v>20</v>
      </c>
      <c r="E15" s="27">
        <v>100</v>
      </c>
      <c r="G15" s="15" t="s">
        <v>2</v>
      </c>
      <c r="H15" s="28">
        <v>7</v>
      </c>
    </row>
    <row r="17" spans="2:14" x14ac:dyDescent="0.15">
      <c r="B17" s="1" t="s">
        <v>8</v>
      </c>
      <c r="E17" s="1" t="s">
        <v>22</v>
      </c>
    </row>
    <row r="18" spans="2:14" x14ac:dyDescent="0.15">
      <c r="B18" s="14" t="s">
        <v>9</v>
      </c>
      <c r="C18" s="29" t="s">
        <v>15</v>
      </c>
      <c r="D18" s="29"/>
      <c r="E18" s="29" t="s">
        <v>16</v>
      </c>
      <c r="F18" s="29"/>
      <c r="G18" s="29" t="s">
        <v>14</v>
      </c>
      <c r="H18" s="29"/>
      <c r="I18" s="29" t="s">
        <v>17</v>
      </c>
      <c r="J18" s="29"/>
    </row>
    <row r="19" spans="2:14" x14ac:dyDescent="0.15">
      <c r="B19" s="38" t="s">
        <v>3</v>
      </c>
      <c r="C19" s="41" t="s">
        <v>10</v>
      </c>
      <c r="D19" s="42"/>
      <c r="E19" s="47" t="s">
        <v>13</v>
      </c>
      <c r="F19" s="48"/>
      <c r="G19" s="30">
        <v>5</v>
      </c>
      <c r="H19" s="31"/>
      <c r="I19" s="52">
        <f>G19*$C$15</f>
        <v>50</v>
      </c>
      <c r="J19" s="52"/>
    </row>
    <row r="20" spans="2:14" x14ac:dyDescent="0.15">
      <c r="B20" s="39"/>
      <c r="C20" s="43"/>
      <c r="D20" s="44"/>
      <c r="E20" s="47" t="s">
        <v>11</v>
      </c>
      <c r="F20" s="48"/>
      <c r="G20" s="30">
        <v>20</v>
      </c>
      <c r="H20" s="31"/>
      <c r="I20" s="52">
        <f t="shared" ref="I20:I21" si="0">G20*$C$15</f>
        <v>200</v>
      </c>
      <c r="J20" s="52"/>
      <c r="K20"/>
      <c r="L20"/>
      <c r="M20"/>
      <c r="N20"/>
    </row>
    <row r="21" spans="2:14" x14ac:dyDescent="0.15">
      <c r="B21" s="40"/>
      <c r="C21" s="45"/>
      <c r="D21" s="46"/>
      <c r="E21" s="47" t="s">
        <v>12</v>
      </c>
      <c r="F21" s="48"/>
      <c r="G21" s="30">
        <v>1</v>
      </c>
      <c r="H21" s="31"/>
      <c r="I21" s="52">
        <f t="shared" si="0"/>
        <v>10</v>
      </c>
      <c r="J21" s="52"/>
      <c r="K21"/>
      <c r="L21"/>
      <c r="M21"/>
      <c r="N21"/>
    </row>
    <row r="22" spans="2:14" x14ac:dyDescent="0.15">
      <c r="B22" s="38" t="s">
        <v>4</v>
      </c>
      <c r="C22" s="41" t="s">
        <v>10</v>
      </c>
      <c r="D22" s="42"/>
      <c r="E22" s="47" t="s">
        <v>13</v>
      </c>
      <c r="F22" s="48"/>
      <c r="G22" s="30">
        <v>5</v>
      </c>
      <c r="H22" s="31"/>
      <c r="I22" s="52">
        <f>G22*$D$15</f>
        <v>100</v>
      </c>
      <c r="J22" s="52"/>
      <c r="K22"/>
      <c r="L22"/>
      <c r="M22"/>
      <c r="N22"/>
    </row>
    <row r="23" spans="2:14" x14ac:dyDescent="0.15">
      <c r="B23" s="39"/>
      <c r="C23" s="43"/>
      <c r="D23" s="44"/>
      <c r="E23" s="47" t="s">
        <v>11</v>
      </c>
      <c r="F23" s="48"/>
      <c r="G23" s="30">
        <v>20</v>
      </c>
      <c r="H23" s="31"/>
      <c r="I23" s="52">
        <f t="shared" ref="I23:I24" si="1">G23*$D$15</f>
        <v>400</v>
      </c>
      <c r="J23" s="52"/>
      <c r="K23"/>
      <c r="L23"/>
      <c r="M23"/>
      <c r="N23"/>
    </row>
    <row r="24" spans="2:14" x14ac:dyDescent="0.15">
      <c r="B24" s="40"/>
      <c r="C24" s="45"/>
      <c r="D24" s="46"/>
      <c r="E24" s="47" t="s">
        <v>12</v>
      </c>
      <c r="F24" s="48"/>
      <c r="G24" s="30">
        <v>1</v>
      </c>
      <c r="H24" s="31"/>
      <c r="I24" s="52">
        <f t="shared" si="1"/>
        <v>20</v>
      </c>
      <c r="J24" s="52"/>
      <c r="K24"/>
      <c r="L24"/>
      <c r="M24"/>
      <c r="N24"/>
    </row>
    <row r="25" spans="2:14" x14ac:dyDescent="0.15">
      <c r="B25" s="53" t="s">
        <v>30</v>
      </c>
      <c r="C25" s="41" t="s">
        <v>18</v>
      </c>
      <c r="D25" s="42"/>
      <c r="E25" s="47" t="s">
        <v>13</v>
      </c>
      <c r="F25" s="48"/>
      <c r="G25" s="30">
        <v>3</v>
      </c>
      <c r="H25" s="31"/>
      <c r="I25" s="52">
        <f>G25*$E$15</f>
        <v>300</v>
      </c>
      <c r="J25" s="52"/>
      <c r="K25"/>
      <c r="L25"/>
      <c r="M25"/>
      <c r="N25"/>
    </row>
    <row r="26" spans="2:14" x14ac:dyDescent="0.15">
      <c r="B26" s="49"/>
      <c r="C26" s="43"/>
      <c r="D26" s="44"/>
      <c r="E26" s="47" t="s">
        <v>19</v>
      </c>
      <c r="F26" s="48"/>
      <c r="G26" s="30">
        <v>1</v>
      </c>
      <c r="H26" s="31"/>
      <c r="I26" s="52">
        <f>G26*$E$15</f>
        <v>100</v>
      </c>
      <c r="J26" s="52"/>
      <c r="K26"/>
      <c r="L26"/>
      <c r="M26"/>
      <c r="N26"/>
    </row>
    <row r="27" spans="2:14" x14ac:dyDescent="0.15">
      <c r="B27" s="49"/>
      <c r="C27" s="45"/>
      <c r="D27" s="46"/>
      <c r="E27" s="50" t="s">
        <v>21</v>
      </c>
      <c r="F27" s="51"/>
      <c r="G27" s="30">
        <v>0.5</v>
      </c>
      <c r="H27" s="31"/>
      <c r="I27" s="52">
        <f>G27*$E$15*$H$15</f>
        <v>350</v>
      </c>
      <c r="J27" s="52"/>
      <c r="K27"/>
      <c r="L27"/>
      <c r="M27"/>
      <c r="N27"/>
    </row>
    <row r="28" spans="2:14" x14ac:dyDescent="0.15">
      <c r="B28" s="49"/>
      <c r="C28" s="49" t="s">
        <v>20</v>
      </c>
      <c r="D28" s="49"/>
      <c r="E28" s="50" t="s">
        <v>23</v>
      </c>
      <c r="F28" s="51"/>
      <c r="G28" s="30">
        <v>0.5</v>
      </c>
      <c r="H28" s="31"/>
      <c r="I28" s="52">
        <f t="shared" ref="I28:I33" si="2">G28*$E$15*$H$15</f>
        <v>350</v>
      </c>
      <c r="J28" s="52"/>
      <c r="K28"/>
      <c r="L28"/>
      <c r="M28"/>
      <c r="N28"/>
    </row>
    <row r="29" spans="2:14" x14ac:dyDescent="0.15">
      <c r="B29" s="49"/>
      <c r="C29" s="49"/>
      <c r="D29" s="49"/>
      <c r="E29" s="50" t="s">
        <v>29</v>
      </c>
      <c r="F29" s="51"/>
      <c r="G29" s="30">
        <v>1</v>
      </c>
      <c r="H29" s="31"/>
      <c r="I29" s="52">
        <f t="shared" si="2"/>
        <v>700</v>
      </c>
      <c r="J29" s="52"/>
      <c r="K29"/>
      <c r="L29"/>
      <c r="M29"/>
      <c r="N29"/>
    </row>
    <row r="30" spans="2:14" x14ac:dyDescent="0.15">
      <c r="B30" s="49"/>
      <c r="C30" s="49" t="s">
        <v>24</v>
      </c>
      <c r="D30" s="49"/>
      <c r="E30" s="50" t="s">
        <v>23</v>
      </c>
      <c r="F30" s="51"/>
      <c r="G30" s="30">
        <v>0.5</v>
      </c>
      <c r="H30" s="31"/>
      <c r="I30" s="52">
        <f t="shared" si="2"/>
        <v>350</v>
      </c>
      <c r="J30" s="52"/>
      <c r="K30"/>
      <c r="L30"/>
      <c r="M30"/>
      <c r="N30"/>
    </row>
    <row r="31" spans="2:14" x14ac:dyDescent="0.15">
      <c r="B31" s="49"/>
      <c r="C31" s="49"/>
      <c r="D31" s="49"/>
      <c r="E31" s="50" t="s">
        <v>28</v>
      </c>
      <c r="F31" s="51"/>
      <c r="G31" s="30">
        <v>1</v>
      </c>
      <c r="H31" s="31"/>
      <c r="I31" s="52">
        <f t="shared" si="2"/>
        <v>700</v>
      </c>
      <c r="J31" s="52"/>
      <c r="K31"/>
      <c r="L31"/>
      <c r="M31"/>
      <c r="N31"/>
    </row>
    <row r="32" spans="2:14" x14ac:dyDescent="0.15">
      <c r="B32" s="49"/>
      <c r="C32" s="49" t="s">
        <v>25</v>
      </c>
      <c r="D32" s="49"/>
      <c r="E32" s="50" t="s">
        <v>25</v>
      </c>
      <c r="F32" s="51"/>
      <c r="G32" s="30">
        <v>0.5</v>
      </c>
      <c r="H32" s="31"/>
      <c r="I32" s="52">
        <f t="shared" si="2"/>
        <v>350</v>
      </c>
      <c r="J32" s="52"/>
      <c r="K32"/>
      <c r="L32"/>
      <c r="M32"/>
      <c r="N32"/>
    </row>
    <row r="33" spans="2:14" x14ac:dyDescent="0.15">
      <c r="B33" s="49"/>
      <c r="C33" s="49"/>
      <c r="D33" s="49"/>
      <c r="E33" s="50" t="s">
        <v>26</v>
      </c>
      <c r="F33" s="51"/>
      <c r="G33" s="30">
        <v>0.5</v>
      </c>
      <c r="H33" s="31"/>
      <c r="I33" s="52">
        <f t="shared" si="2"/>
        <v>350</v>
      </c>
      <c r="J33" s="52"/>
      <c r="K33"/>
      <c r="L33"/>
      <c r="M33"/>
      <c r="N33"/>
    </row>
    <row r="34" spans="2:14" x14ac:dyDescent="0.15">
      <c r="B34" s="49"/>
      <c r="C34" s="49"/>
      <c r="D34" s="49"/>
      <c r="E34" s="50" t="s">
        <v>27</v>
      </c>
      <c r="F34" s="51"/>
      <c r="G34" s="30">
        <v>1</v>
      </c>
      <c r="H34" s="31"/>
      <c r="I34" s="52">
        <f>G34*$E$15*$H$15</f>
        <v>700</v>
      </c>
      <c r="J34" s="52"/>
      <c r="K34"/>
      <c r="L34"/>
      <c r="M34"/>
      <c r="N34"/>
    </row>
    <row r="35" spans="2:14" x14ac:dyDescent="0.15">
      <c r="B35" s="49" t="s">
        <v>4</v>
      </c>
      <c r="C35" s="49" t="s">
        <v>31</v>
      </c>
      <c r="D35" s="49"/>
      <c r="E35" s="47" t="s">
        <v>32</v>
      </c>
      <c r="F35" s="48"/>
      <c r="G35" s="30">
        <v>5</v>
      </c>
      <c r="H35" s="31"/>
      <c r="I35" s="52">
        <f>G35*$D$15</f>
        <v>100</v>
      </c>
      <c r="J35" s="52"/>
      <c r="K35"/>
      <c r="L35"/>
      <c r="M35"/>
      <c r="N35"/>
    </row>
    <row r="36" spans="2:14" x14ac:dyDescent="0.15">
      <c r="B36" s="49"/>
      <c r="C36" s="49"/>
      <c r="D36" s="49"/>
      <c r="E36" s="47" t="s">
        <v>31</v>
      </c>
      <c r="F36" s="48"/>
      <c r="G36" s="30">
        <v>1</v>
      </c>
      <c r="H36" s="31"/>
      <c r="I36" s="52">
        <f t="shared" ref="I36" si="3">G36*$D$15</f>
        <v>20</v>
      </c>
      <c r="J36" s="52"/>
      <c r="K36"/>
      <c r="L36"/>
      <c r="M36"/>
      <c r="N36"/>
    </row>
    <row r="37" spans="2:14" x14ac:dyDescent="0.15">
      <c r="B37" s="49" t="s">
        <v>3</v>
      </c>
      <c r="C37" s="49" t="s">
        <v>33</v>
      </c>
      <c r="D37" s="49"/>
      <c r="E37" s="47" t="s">
        <v>34</v>
      </c>
      <c r="F37" s="48"/>
      <c r="G37" s="30">
        <v>5</v>
      </c>
      <c r="H37" s="31"/>
      <c r="I37" s="52">
        <f>G37*$C$15</f>
        <v>50</v>
      </c>
      <c r="J37" s="52"/>
      <c r="K37"/>
      <c r="L37"/>
      <c r="M37"/>
      <c r="N37"/>
    </row>
    <row r="38" spans="2:14" x14ac:dyDescent="0.15">
      <c r="B38" s="49"/>
      <c r="C38" s="49"/>
      <c r="D38" s="49"/>
      <c r="E38" s="47" t="s">
        <v>33</v>
      </c>
      <c r="F38" s="48"/>
      <c r="G38" s="30">
        <v>1</v>
      </c>
      <c r="H38" s="31"/>
      <c r="I38" s="52">
        <f>G38*$C$15</f>
        <v>10</v>
      </c>
      <c r="J38" s="52"/>
      <c r="K38"/>
      <c r="L38"/>
      <c r="M38"/>
      <c r="N38"/>
    </row>
    <row r="39" spans="2:14" x14ac:dyDescent="0.15">
      <c r="B39" s="49" t="s">
        <v>35</v>
      </c>
      <c r="C39" s="49" t="s">
        <v>36</v>
      </c>
      <c r="D39" s="49"/>
      <c r="E39" s="47" t="s">
        <v>37</v>
      </c>
      <c r="F39" s="48"/>
      <c r="G39" s="30">
        <v>5</v>
      </c>
      <c r="H39" s="31"/>
      <c r="I39" s="52">
        <f>G39</f>
        <v>5</v>
      </c>
      <c r="J39" s="52"/>
      <c r="K39"/>
      <c r="L39"/>
      <c r="M39"/>
      <c r="N39"/>
    </row>
    <row r="40" spans="2:14" x14ac:dyDescent="0.15">
      <c r="B40" s="49"/>
      <c r="C40" s="49"/>
      <c r="D40" s="49"/>
      <c r="E40" s="47" t="s">
        <v>38</v>
      </c>
      <c r="F40" s="48"/>
      <c r="G40" s="30">
        <v>5</v>
      </c>
      <c r="H40" s="31"/>
      <c r="I40" s="52">
        <f t="shared" ref="I40:I41" si="4">G40</f>
        <v>5</v>
      </c>
      <c r="J40" s="52"/>
      <c r="K40"/>
      <c r="L40"/>
      <c r="M40"/>
      <c r="N40"/>
    </row>
    <row r="41" spans="2:14" x14ac:dyDescent="0.15">
      <c r="B41" s="49"/>
      <c r="C41" s="49"/>
      <c r="D41" s="49"/>
      <c r="E41" s="16" t="s">
        <v>39</v>
      </c>
      <c r="F41" s="17"/>
      <c r="G41" s="30">
        <v>20</v>
      </c>
      <c r="H41" s="31"/>
      <c r="I41" s="52">
        <f t="shared" si="4"/>
        <v>20</v>
      </c>
      <c r="J41" s="52"/>
      <c r="K41"/>
      <c r="L41"/>
      <c r="M41"/>
      <c r="N41"/>
    </row>
    <row r="42" spans="2:14" x14ac:dyDescent="0.15">
      <c r="B42" s="49"/>
      <c r="C42" s="49"/>
      <c r="D42" s="49"/>
      <c r="E42" s="16" t="s">
        <v>40</v>
      </c>
      <c r="F42" s="17"/>
      <c r="G42" s="30">
        <v>10</v>
      </c>
      <c r="H42" s="31"/>
      <c r="I42" s="52">
        <f t="shared" ref="I42" si="5">G42</f>
        <v>10</v>
      </c>
      <c r="J42" s="52"/>
      <c r="K42"/>
      <c r="L42"/>
      <c r="M42"/>
      <c r="N42"/>
    </row>
    <row r="43" spans="2:14" x14ac:dyDescent="0.15">
      <c r="B43" s="49"/>
      <c r="C43" s="49"/>
      <c r="D43" s="49"/>
      <c r="E43" s="47" t="s">
        <v>41</v>
      </c>
      <c r="F43" s="48"/>
      <c r="G43" s="30">
        <v>30</v>
      </c>
      <c r="H43" s="31"/>
      <c r="I43" s="52">
        <f t="shared" ref="I43" si="6">G43</f>
        <v>30</v>
      </c>
      <c r="J43" s="52"/>
      <c r="K43"/>
      <c r="L43"/>
      <c r="M43"/>
      <c r="N43"/>
    </row>
    <row r="44" spans="2:14" x14ac:dyDescent="0.15">
      <c r="B44" s="29" t="s">
        <v>44</v>
      </c>
      <c r="C44" s="29"/>
      <c r="D44" s="29"/>
      <c r="E44" s="29"/>
      <c r="F44" s="29"/>
      <c r="G44" s="29"/>
      <c r="H44" s="29"/>
      <c r="I44" s="52">
        <f>SUM(I19:J43)</f>
        <v>5280</v>
      </c>
      <c r="J44" s="52"/>
      <c r="K44"/>
      <c r="L44"/>
      <c r="M44"/>
      <c r="N44"/>
    </row>
    <row r="45" spans="2:14" x14ac:dyDescent="0.15">
      <c r="B45" s="21"/>
      <c r="C45" s="21"/>
      <c r="D45" s="21"/>
      <c r="E45" s="21"/>
      <c r="F45" s="21"/>
      <c r="G45" s="21"/>
      <c r="H45" s="21"/>
      <c r="I45" s="22"/>
      <c r="J45" s="22"/>
      <c r="K45" s="23"/>
      <c r="L45"/>
      <c r="M45"/>
      <c r="N45"/>
    </row>
    <row r="46" spans="2:14" x14ac:dyDescent="0.15">
      <c r="B46" s="1" t="s">
        <v>49</v>
      </c>
      <c r="C46"/>
      <c r="D46"/>
      <c r="E46"/>
      <c r="F46"/>
      <c r="G46"/>
      <c r="H46"/>
      <c r="I46"/>
      <c r="J46"/>
      <c r="K46"/>
      <c r="L46"/>
      <c r="M46"/>
      <c r="N46"/>
    </row>
    <row r="47" spans="2:14" x14ac:dyDescent="0.15">
      <c r="B47" s="59" t="s">
        <v>45</v>
      </c>
      <c r="C47" s="60"/>
      <c r="D47" s="60"/>
      <c r="E47" s="61"/>
      <c r="F47" s="29" t="s">
        <v>46</v>
      </c>
      <c r="G47" s="29"/>
      <c r="H47" s="29"/>
      <c r="I47" s="29"/>
      <c r="J47"/>
      <c r="K47"/>
      <c r="L47"/>
      <c r="M47"/>
      <c r="N47"/>
    </row>
    <row r="48" spans="2:14" x14ac:dyDescent="0.15">
      <c r="B48" s="29" t="s">
        <v>42</v>
      </c>
      <c r="C48" s="29"/>
      <c r="D48" s="29" t="s">
        <v>43</v>
      </c>
      <c r="E48" s="29"/>
      <c r="F48" s="29" t="s">
        <v>55</v>
      </c>
      <c r="G48" s="29"/>
      <c r="H48" s="29" t="s">
        <v>56</v>
      </c>
      <c r="I48" s="29"/>
    </row>
    <row r="49" spans="2:14" x14ac:dyDescent="0.15">
      <c r="B49" s="52">
        <f>I44</f>
        <v>5280</v>
      </c>
      <c r="C49" s="54"/>
      <c r="D49" s="55">
        <v>2500</v>
      </c>
      <c r="E49" s="56"/>
      <c r="F49" s="52">
        <f>D49-B49</f>
        <v>-2780</v>
      </c>
      <c r="G49" s="54"/>
      <c r="H49" s="57">
        <f>F49*8000</f>
        <v>-22240000</v>
      </c>
      <c r="I49" s="58"/>
    </row>
    <row r="50" spans="2:14" x14ac:dyDescent="0.15">
      <c r="B50"/>
      <c r="C50"/>
      <c r="D50"/>
      <c r="E50"/>
    </row>
    <row r="51" spans="2:14" x14ac:dyDescent="0.15">
      <c r="B51" s="12" t="s">
        <v>0</v>
      </c>
      <c r="N51" s="13"/>
    </row>
  </sheetData>
  <mergeCells count="105">
    <mergeCell ref="B49:C49"/>
    <mergeCell ref="D49:E49"/>
    <mergeCell ref="F48:G48"/>
    <mergeCell ref="F49:G49"/>
    <mergeCell ref="F47:I47"/>
    <mergeCell ref="H49:I49"/>
    <mergeCell ref="B44:H44"/>
    <mergeCell ref="I44:J44"/>
    <mergeCell ref="B48:C48"/>
    <mergeCell ref="D48:E48"/>
    <mergeCell ref="B47:E47"/>
    <mergeCell ref="H48:I48"/>
    <mergeCell ref="B39:B43"/>
    <mergeCell ref="C39:D43"/>
    <mergeCell ref="E39:F39"/>
    <mergeCell ref="G39:H39"/>
    <mergeCell ref="I39:J39"/>
    <mergeCell ref="E43:F43"/>
    <mergeCell ref="G43:H43"/>
    <mergeCell ref="I43:J43"/>
    <mergeCell ref="E40:F40"/>
    <mergeCell ref="G40:H40"/>
    <mergeCell ref="I40:J40"/>
    <mergeCell ref="I41:J41"/>
    <mergeCell ref="G41:H41"/>
    <mergeCell ref="G42:H42"/>
    <mergeCell ref="I42:J42"/>
    <mergeCell ref="G35:H35"/>
    <mergeCell ref="I35:J35"/>
    <mergeCell ref="G36:H36"/>
    <mergeCell ref="I36:J36"/>
    <mergeCell ref="B37:B38"/>
    <mergeCell ref="C37:D38"/>
    <mergeCell ref="E37:F37"/>
    <mergeCell ref="G37:H37"/>
    <mergeCell ref="I37:J37"/>
    <mergeCell ref="E38:F38"/>
    <mergeCell ref="G38:H38"/>
    <mergeCell ref="I38:J38"/>
    <mergeCell ref="B25:B34"/>
    <mergeCell ref="B35:B36"/>
    <mergeCell ref="C35:D36"/>
    <mergeCell ref="E35:F35"/>
    <mergeCell ref="E36:F36"/>
    <mergeCell ref="G34:H34"/>
    <mergeCell ref="I28:J28"/>
    <mergeCell ref="I29:J29"/>
    <mergeCell ref="I30:J30"/>
    <mergeCell ref="I31:J31"/>
    <mergeCell ref="I32:J32"/>
    <mergeCell ref="I33:J33"/>
    <mergeCell ref="I34:J34"/>
    <mergeCell ref="G29:H29"/>
    <mergeCell ref="G30:H30"/>
    <mergeCell ref="G31:H31"/>
    <mergeCell ref="G32:H32"/>
    <mergeCell ref="G33:H33"/>
    <mergeCell ref="E34:F34"/>
    <mergeCell ref="C32:D34"/>
    <mergeCell ref="G25:H25"/>
    <mergeCell ref="G26:H26"/>
    <mergeCell ref="G27:H27"/>
    <mergeCell ref="I27:J2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G28:H28"/>
    <mergeCell ref="C30:D31"/>
    <mergeCell ref="E30:F30"/>
    <mergeCell ref="E31:F31"/>
    <mergeCell ref="E32:F32"/>
    <mergeCell ref="E33:F33"/>
    <mergeCell ref="E25:F25"/>
    <mergeCell ref="E26:F26"/>
    <mergeCell ref="E28:F28"/>
    <mergeCell ref="C28:D29"/>
    <mergeCell ref="E29:F29"/>
    <mergeCell ref="E27:F27"/>
    <mergeCell ref="C25:D27"/>
    <mergeCell ref="G24:H24"/>
    <mergeCell ref="B19:B21"/>
    <mergeCell ref="B22:B24"/>
    <mergeCell ref="C19:D21"/>
    <mergeCell ref="C22:D24"/>
    <mergeCell ref="E19:F19"/>
    <mergeCell ref="E20:F20"/>
    <mergeCell ref="E21:F21"/>
    <mergeCell ref="E22:F22"/>
    <mergeCell ref="E23:F23"/>
    <mergeCell ref="E24:F24"/>
    <mergeCell ref="C18:D18"/>
    <mergeCell ref="E18:F18"/>
    <mergeCell ref="G18:H18"/>
    <mergeCell ref="G19:H19"/>
    <mergeCell ref="B2:E3"/>
    <mergeCell ref="G20:H20"/>
    <mergeCell ref="G21:H21"/>
    <mergeCell ref="G22:H22"/>
    <mergeCell ref="G23:H23"/>
  </mergeCells>
  <phoneticPr fontId="1"/>
  <printOptions horizontalCentered="1"/>
  <pageMargins left="0.23622047244094491" right="0.23622047244094491" top="0.17" bottom="0.19685039370078741" header="0.51181102362204722" footer="0.2362204724409449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評価制度運用の時間</vt:lpstr>
      <vt:lpstr>評価制度運用の時間!Print_Area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2020-06-04T00:43:08Z</cp:lastPrinted>
  <dcterms:created xsi:type="dcterms:W3CDTF">2006-07-23T04:36:14Z</dcterms:created>
  <dcterms:modified xsi:type="dcterms:W3CDTF">2020-06-08T04:52:13Z</dcterms:modified>
</cp:coreProperties>
</file>